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2"/>
  <workbookPr/>
  <mc:AlternateContent xmlns:mc="http://schemas.openxmlformats.org/markup-compatibility/2006">
    <mc:Choice Requires="x15">
      <x15ac:absPath xmlns:x15ac="http://schemas.microsoft.com/office/spreadsheetml/2010/11/ac" url="https://citb-my.sharepoint.com/personal/maria_cooper_citb_co_uk/Documents/Completion Tracker/"/>
    </mc:Choice>
  </mc:AlternateContent>
  <xr:revisionPtr revIDLastSave="0" documentId="8_{B2BB1B7C-4B9D-44BD-9E84-B915FA2E8544}" xr6:coauthVersionLast="47" xr6:coauthVersionMax="47" xr10:uidLastSave="{00000000-0000-0000-0000-000000000000}"/>
  <workbookProtection workbookAlgorithmName="SHA-512" workbookHashValue="CN/11iDERMSNHnSsYP+MZwFFQ5aCHIQM3htdfiopg7dOyz6eZRj1Ym9X5bkaXpseriIbEpngVoCAyKWwZy1Geg==" workbookSaltValue="9KBlfDRd5LaMjo+HQsuaTQ==" workbookSpinCount="100000" lockStructure="1"/>
  <bookViews>
    <workbookView xWindow="-110" yWindow="-110" windowWidth="19420" windowHeight="10420" tabRatio="646" xr2:uid="{F3BAACA7-F969-41DB-AE2D-4C1D5EF9EF7E}"/>
  </bookViews>
  <sheets>
    <sheet name="Table of evidenced activity" sheetId="3" r:id="rId1"/>
    <sheet name="Dropdowns" sheetId="6" state="hidden" r:id="rId2"/>
    <sheet name="Activity from orig app and New" sheetId="2" state="hidden" r:id="rId3"/>
    <sheet name="Dropdown" sheetId="7" state="hidden" r:id="rId4"/>
    <sheet name="Form Features" sheetId="5" state="hidden" r:id="rId5"/>
    <sheet name="Best Practice and Checklist"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3" l="1"/>
  <c r="J17" i="3"/>
  <c r="J32" i="3"/>
  <c r="I32" i="3"/>
  <c r="K32" i="3" s="1"/>
  <c r="I27" i="3"/>
  <c r="C7" i="3"/>
  <c r="J31" i="3"/>
  <c r="I31" i="3"/>
  <c r="J30" i="3"/>
  <c r="I30" i="3"/>
  <c r="J29" i="3"/>
  <c r="I29" i="3"/>
  <c r="K29" i="3" s="1"/>
  <c r="J28" i="3"/>
  <c r="I28" i="3"/>
  <c r="J27" i="3"/>
  <c r="J26" i="3"/>
  <c r="I26" i="3"/>
  <c r="B6" i="3"/>
  <c r="J25" i="3"/>
  <c r="J24" i="3"/>
  <c r="J22" i="3"/>
  <c r="J21" i="3"/>
  <c r="J20" i="3"/>
  <c r="J19" i="3"/>
  <c r="J18" i="3"/>
  <c r="J16" i="3"/>
  <c r="J15" i="3"/>
  <c r="J14" i="3"/>
  <c r="J13" i="3"/>
  <c r="J11" i="3"/>
  <c r="I25" i="3"/>
  <c r="I24" i="3"/>
  <c r="K24" i="3" s="1"/>
  <c r="I23" i="3"/>
  <c r="K23" i="3" s="1"/>
  <c r="I22" i="3"/>
  <c r="I21" i="3"/>
  <c r="I20" i="3"/>
  <c r="K20" i="3" s="1"/>
  <c r="I19" i="3"/>
  <c r="I18" i="3"/>
  <c r="I17" i="3"/>
  <c r="I16" i="3"/>
  <c r="I15" i="3"/>
  <c r="I14" i="3"/>
  <c r="I13" i="3"/>
  <c r="I11" i="3"/>
  <c r="K16" i="3" l="1"/>
  <c r="K17" i="3"/>
  <c r="K21" i="3"/>
  <c r="K27" i="3"/>
  <c r="K28" i="3"/>
  <c r="K30" i="3"/>
  <c r="K15" i="3"/>
  <c r="K19" i="3"/>
  <c r="K25" i="3"/>
  <c r="K26" i="3"/>
  <c r="K14" i="3"/>
  <c r="K18" i="3"/>
  <c r="K22" i="3"/>
  <c r="K31" i="3"/>
  <c r="K13" i="3"/>
  <c r="E24" i="2"/>
  <c r="E16" i="2"/>
  <c r="K33" i="3" l="1"/>
  <c r="E25" i="2"/>
  <c r="K11" i="3"/>
  <c r="K34" i="3" l="1"/>
  <c r="L33" i="3" a="1"/>
  <c r="L3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<sst xmlns="http://schemas.openxmlformats.org/spreadsheetml/2006/main" count="145" uniqueCount="127">
  <si>
    <t>Company Name:</t>
  </si>
  <si>
    <t>Completion tracker key:</t>
  </si>
  <si>
    <t>Levy Registration Number:</t>
  </si>
  <si>
    <t>To be filled out my Employer/ Funded Organisation</t>
  </si>
  <si>
    <t>Funding Window (Month applied):</t>
  </si>
  <si>
    <t>To be filled out by Funding Team</t>
  </si>
  <si>
    <t>Original Funding Awarded:</t>
  </si>
  <si>
    <t>Autopopulated</t>
  </si>
  <si>
    <t>Additional Funded via Variation:</t>
  </si>
  <si>
    <t>Total Funding Awarded:</t>
  </si>
  <si>
    <t>Payment Type:</t>
  </si>
  <si>
    <t>To be filled out by Employer/ Funded Organisation</t>
  </si>
  <si>
    <t>Course Name</t>
  </si>
  <si>
    <t>Training Start Date</t>
  </si>
  <si>
    <t>Attendee Cost pp (Excluding VAT)</t>
  </si>
  <si>
    <t>No of Attendees</t>
  </si>
  <si>
    <t>Invoice Number</t>
  </si>
  <si>
    <t>Training Provider name</t>
  </si>
  <si>
    <t>Invoice Received?</t>
  </si>
  <si>
    <r>
      <t xml:space="preserve">Grant Amount pp </t>
    </r>
    <r>
      <rPr>
        <b/>
        <i/>
        <sz val="8"/>
        <rFont val="Arial"/>
        <family val="2"/>
      </rPr>
      <t>(if Non GET, enter as 0)</t>
    </r>
  </si>
  <si>
    <t>Invoice Value (Exc.VAT)</t>
  </si>
  <si>
    <t>Grant Total to be deducted</t>
  </si>
  <si>
    <t>Claim Value</t>
  </si>
  <si>
    <t>Accepted, Query or Not Fundable</t>
  </si>
  <si>
    <t>Notes</t>
  </si>
  <si>
    <t>Example: Asbestos Awareness</t>
  </si>
  <si>
    <t>NCC</t>
  </si>
  <si>
    <t>Yes</t>
  </si>
  <si>
    <t>Accepted</t>
  </si>
  <si>
    <t>Evidence Received</t>
  </si>
  <si>
    <t xml:space="preserve">Total Evidenced Spend = </t>
  </si>
  <si>
    <t>v7.1 Oct22 - MC</t>
  </si>
  <si>
    <t xml:space="preserve">Total Evidence Remaining = </t>
  </si>
  <si>
    <t>Project complete?</t>
  </si>
  <si>
    <t>Type of activity</t>
  </si>
  <si>
    <t>No</t>
  </si>
  <si>
    <t>Pay Upfront, Pay at End, Payment released early upon receipt of evidence</t>
  </si>
  <si>
    <t>Query</t>
  </si>
  <si>
    <t>Pay at End</t>
  </si>
  <si>
    <t>Not Fundable</t>
  </si>
  <si>
    <t>Payment released early upon receipt of evidence</t>
  </si>
  <si>
    <t>This section is optional</t>
  </si>
  <si>
    <t>GET Amount</t>
  </si>
  <si>
    <t>No. Attendees from application</t>
  </si>
  <si>
    <t>Total Completed</t>
  </si>
  <si>
    <t>Total Funding</t>
  </si>
  <si>
    <t>Original Application (activities):</t>
  </si>
  <si>
    <t>Sub Total:</t>
  </si>
  <si>
    <t>Variation</t>
  </si>
  <si>
    <t>No. Attendees</t>
  </si>
  <si>
    <t>Total Spend =</t>
  </si>
  <si>
    <t>Invoice received</t>
  </si>
  <si>
    <t>Partially</t>
  </si>
  <si>
    <t>Form Features</t>
  </si>
  <si>
    <t>Table of Evidenced Activity</t>
  </si>
  <si>
    <t>Project Status dropdown</t>
  </si>
  <si>
    <t xml:space="preserve">Either 'Yes' or 'No', </t>
  </si>
  <si>
    <t>Start Date formatting</t>
  </si>
  <si>
    <t>If the date of a training course/activity pre-dates the application date (stated in 'Month Approved' cell), this will be highlighted in red and will need to be reviewed. Remember to consider if the  company had resubmitted. An acceptable date will change to white.</t>
  </si>
  <si>
    <t>Costs formatting</t>
  </si>
  <si>
    <t>Where a Grant amount is greater than the course cost and funding deducted, this will be highlighted in red and will need to be reviewed.</t>
  </si>
  <si>
    <t>Duplicate Invoices</t>
  </si>
  <si>
    <t>Where an invoice number has been entered more than once, this will be highlghted in red to be reviewed.</t>
  </si>
  <si>
    <t>AutoSums</t>
  </si>
  <si>
    <t>Once 'Attendee Cost pp', 'No of Attendees', and 'GET Amount pp' have been entered, 'GET total to be deducted', 'Invoice Value', and 'Claim Value' will automatically calculate. 
All spend added in each quarter will be calculated in 'Total Spend in Quarter x'.</t>
  </si>
  <si>
    <t xml:space="preserve">Total Evidenced Spend </t>
  </si>
  <si>
    <t>The overall spend is calculated in 'Total Evidenced Spend', and a message will show whether or not the company have submitted sufficient invoices (based on the funding amount entered at top of form).</t>
  </si>
  <si>
    <t>New, Original, or Not Fundable Activity</t>
  </si>
  <si>
    <t>Dropdown in form to indiciate whether the training was included in original activity, or has been added as part of the reconciliation/variation. If the training is not fundable, select this option (this will automatically correct 'Claim value' to £0.00)</t>
  </si>
  <si>
    <t>Activity from Original application and New (This section is optional)</t>
  </si>
  <si>
    <t>Automated Totals</t>
  </si>
  <si>
    <t>Subtotals are calculated based on the costs inputted in each sectio. These are then calculated and the total spend producted. Two totals columns are calculated bason on the information inputted in the 2 sections. See example below:</t>
  </si>
  <si>
    <t>Area</t>
  </si>
  <si>
    <t>Action / Best Practice</t>
  </si>
  <si>
    <t>Checklist</t>
  </si>
  <si>
    <t>Masterlist updated?</t>
  </si>
  <si>
    <t>Company Name</t>
  </si>
  <si>
    <t>Company name as per our records.</t>
  </si>
  <si>
    <t>Invoices uploaded in relevant folder?</t>
  </si>
  <si>
    <t>Levy Registration  Number</t>
  </si>
  <si>
    <t>Levy registration number as per our records.</t>
  </si>
  <si>
    <t>Email correspondence uploaded?</t>
  </si>
  <si>
    <t>Month Approved</t>
  </si>
  <si>
    <t>Please ensure cell format is 'Long Date' as included in formulas.</t>
  </si>
  <si>
    <t>Is there any underspend at end of project to be clawed back, or spent on alternative training?</t>
  </si>
  <si>
    <t>Total Funding Awarded</t>
  </si>
  <si>
    <t>Funding awarded as per CITB offer column.</t>
  </si>
  <si>
    <t>Do figures on both tabs match?</t>
  </si>
  <si>
    <t>Payment Type</t>
  </si>
  <si>
    <t>Payment type to be populated, with guidance on the payment process.</t>
  </si>
  <si>
    <t>Have you responded to the customer advising them of the outcome of the completion?</t>
  </si>
  <si>
    <t>Project complete</t>
  </si>
  <si>
    <t>Yes or No options in a dropdown.</t>
  </si>
  <si>
    <t>If there is a clawback required - have you updated the clawback spreadsheet and the masterlist?</t>
  </si>
  <si>
    <t xml:space="preserve">Course name as per invoice (and application if different) </t>
  </si>
  <si>
    <t>Start Date</t>
  </si>
  <si>
    <t>Ensure does not pre-date application - this will automatically be highlighted in red if this does occur. If an invoice does pre-date application, check application wasn't resubmit before declining activity.</t>
  </si>
  <si>
    <t>Attendee Name</t>
  </si>
  <si>
    <t>If no names given, state 'Not detailed'.</t>
  </si>
  <si>
    <t>Attendee Cost</t>
  </si>
  <si>
    <t>If attendee cost not broken down individually, please log as invoice total / no of attendees.</t>
  </si>
  <si>
    <t xml:space="preserve">If no invoice number, state another relevant reference. </t>
  </si>
  <si>
    <t>Number of attendees on invoiice. Will calculate alongside attendee cost and autopopulate invoice value field.</t>
  </si>
  <si>
    <t>GET Amount pp</t>
  </si>
  <si>
    <t>Ensure no changes in Grant amounts since application submitted. Will calculate with no of attendees to give total Grant to be deducted.</t>
  </si>
  <si>
    <t>GET Total to be deducted</t>
  </si>
  <si>
    <t>Get amount pp x no of attendees, Will automatically deduct from invoice value to give claim value.</t>
  </si>
  <si>
    <t>Invoice Value</t>
  </si>
  <si>
    <t>Total of relevant courses before Grant amounts are deducted.</t>
  </si>
  <si>
    <t>The final amount per activity that will be included in the claim.</t>
  </si>
  <si>
    <t xml:space="preserve">New / Original Activity </t>
  </si>
  <si>
    <t>If application was on original application, state 'Original'. If new and added as part of a variation form or variation as part of the reconciliation, please state 'New'. Dropdown function in form.</t>
  </si>
  <si>
    <t>Total Evidenced Spend</t>
  </si>
  <si>
    <t>Total spend evidenced. If have an underspend, the following message will be shown 'Company have an underspend - further evidence required or clawback needed at end of project'. N.B. This will show until full funding amount is evidenced. If company have evidenced full amount, message will change to 'Sufficient evidence received'.</t>
  </si>
  <si>
    <t>Other:</t>
  </si>
  <si>
    <t>*If additional lines are needed, please insert and ensure formulas include these additional rows.
*If any invoices supplied are not approved and included in spend, please add to table but enter 'x' in claim value, or alternatively do not include in table.
*Any relevant notes or comments to be recorded in Notes section.
*If training is Non GET, state 'N/A' in columns H and I.</t>
  </si>
  <si>
    <t>Activity from Orignal Application and New</t>
  </si>
  <si>
    <t>Original Application (activities)</t>
  </si>
  <si>
    <t>Copy &amp; Paste activity from application</t>
  </si>
  <si>
    <t>Include any activity changed as part of a variation form or variation at completion stage.</t>
  </si>
  <si>
    <t>GET Amounts</t>
  </si>
  <si>
    <t>GET amounts as per application. If training is Non GET, state 'N/A' in column B.</t>
  </si>
  <si>
    <t>How many completed</t>
  </si>
  <si>
    <t>Number of attendees that have completed activity.</t>
  </si>
  <si>
    <t>Total Invoice/Claim cost</t>
  </si>
  <si>
    <t>Claim/spend for each activity.</t>
  </si>
  <si>
    <t xml:space="preserve">*Check sub totals and totals include all activity in table. If new lines have been added, please check formulas include these additional activities.
*Any relevant notes or comments to be recorded in Notes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</si>
</sst>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32">
    <font>
      <sz val="11"/>
      <color theme="1"/>
      <name val="Arial"/>
      <family val="2"/>
    </font>
    <font>
      <b/>
      <sz val="9"/>
      <color theme="1"/>
      <name val="Arial"/>
      <family val="2"/>
    </font>
    <font>
      <sz val="9"/>
      <color theme="1"/>
      <name val="Arial"/>
      <family val="2"/>
    </font>
    <font>
      <b/>
      <u/>
      <sz val="9"/>
      <color theme="1"/>
      <name val="Arial"/>
      <family val="2"/>
    </font>
    <font>
      <b/>
      <sz val="11"/>
      <color theme="1"/>
      <name val="Arial"/>
      <family val="2"/>
    </font>
    <font>
      <b/>
      <sz val="10"/>
      <color theme="1"/>
      <name val="Arial"/>
      <family val="2"/>
    </font>
    <font>
      <sz val="8"/>
      <name val="Arial"/>
      <family val="2"/>
    </font>
    <font>
      <sz val="9"/>
      <color theme="0"/>
      <name val="Arial"/>
      <family val="2"/>
    </font>
    <font>
      <b/>
      <sz val="9"/>
      <color theme="0"/>
      <name val="Arial"/>
      <family val="2"/>
    </font>
    <font>
      <b/>
      <sz val="10"/>
      <color rgb="FFFFFFFF"/>
      <name val="Arial"/>
      <family val="2"/>
    </font>
    <font>
      <b/>
      <sz val="10"/>
      <color rgb="FF000000"/>
      <name val="Arial"/>
      <family val="2"/>
    </font>
    <font>
      <b/>
      <sz val="11"/>
      <color theme="0"/>
      <name val="Arial"/>
      <family val="2"/>
    </font>
    <font>
      <sz val="11"/>
      <color rgb="FFFF0000"/>
      <name val="Arial"/>
      <family val="2"/>
    </font>
    <font>
      <b/>
      <u/>
      <sz val="9"/>
      <color theme="0"/>
      <name val="Arial"/>
      <family val="2"/>
    </font>
    <font>
      <b/>
      <sz val="12"/>
      <color theme="0"/>
      <name val="Arial"/>
      <family val="2"/>
    </font>
    <font>
      <b/>
      <sz val="10"/>
      <color theme="0"/>
      <name val="Arial"/>
      <family val="2"/>
    </font>
    <font>
      <b/>
      <i/>
      <sz val="12"/>
      <color theme="0"/>
      <name val="Arial"/>
      <family val="2"/>
    </font>
    <font>
      <b/>
      <i/>
      <sz val="10"/>
      <color theme="0"/>
      <name val="Arial"/>
      <family val="2"/>
    </font>
    <font>
      <i/>
      <sz val="9"/>
      <color theme="1"/>
      <name val="Arial"/>
      <family val="2"/>
    </font>
    <font>
      <sz val="8"/>
      <color theme="1"/>
      <name val="Arial"/>
      <family val="2"/>
    </font>
    <font>
      <b/>
      <sz val="10"/>
      <name val="Arial"/>
      <family val="2"/>
    </font>
    <font>
      <sz val="10"/>
      <name val="Arial"/>
      <family val="2"/>
    </font>
    <font>
      <sz val="9"/>
      <name val="Arial"/>
      <family val="2"/>
    </font>
    <font>
      <b/>
      <i/>
      <sz val="10"/>
      <name val="Arial"/>
      <family val="2"/>
    </font>
    <font>
      <b/>
      <sz val="8"/>
      <name val="Arial"/>
      <family val="2"/>
    </font>
    <font>
      <b/>
      <i/>
      <sz val="8"/>
      <name val="Arial"/>
      <family val="2"/>
    </font>
    <font>
      <sz val="11"/>
      <name val="Arial"/>
      <family val="2"/>
    </font>
    <font>
      <b/>
      <sz val="9"/>
      <name val="Arial"/>
      <family val="2"/>
    </font>
    <font>
      <b/>
      <i/>
      <sz val="10"/>
      <color rgb="FFC00000"/>
      <name val="Arial"/>
      <family val="2"/>
    </font>
    <font>
      <i/>
      <sz val="9"/>
      <color rgb="FFFF0000"/>
      <name val="Arial"/>
      <family val="2"/>
    </font>
    <font>
      <i/>
      <sz val="9"/>
      <color theme="4" tint="-0.249977111117893"/>
      <name val="Arial"/>
      <family val="2"/>
    </font>
    <font>
      <b/>
      <i/>
      <sz val="9"/>
      <color theme="4" tint="-0.249977111117893"/>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FFC000"/>
        <bgColor indexed="64"/>
      </patternFill>
    </fill>
    <fill>
      <patternFill patternType="solid">
        <fgColor theme="3"/>
        <bgColor indexed="64"/>
      </patternFill>
    </fill>
    <fill>
      <patternFill patternType="solid">
        <fgColor theme="6"/>
        <bgColor indexed="64"/>
      </patternFill>
    </fill>
    <fill>
      <patternFill patternType="solid">
        <fgColor theme="7"/>
        <bgColor indexed="64"/>
      </patternFill>
    </fill>
    <fill>
      <patternFill patternType="solid">
        <fgColor theme="1"/>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9" tint="0.749992370372631"/>
        <bgColor indexed="64"/>
      </patternFill>
    </fill>
    <fill>
      <patternFill patternType="solid">
        <fgColor theme="9" tint="0.8999908444471571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ck">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35">
    <xf numFmtId="0" fontId="0" fillId="0" borderId="0" xfId="0"/>
    <xf numFmtId="0" fontId="2" fillId="0" borderId="0" xfId="0" applyFont="1"/>
    <xf numFmtId="0" fontId="2" fillId="0" borderId="0" xfId="0" applyFont="1" applyAlignment="1">
      <alignment horizontal="center" vertical="top" wrapText="1"/>
    </xf>
    <xf numFmtId="0" fontId="2" fillId="0" borderId="0" xfId="0" applyFont="1" applyAlignment="1">
      <alignment horizontal="center"/>
    </xf>
    <xf numFmtId="0" fontId="2" fillId="4" borderId="0" xfId="0" applyFont="1" applyFill="1" applyAlignment="1">
      <alignment horizontal="center" vertical="top" wrapText="1"/>
    </xf>
    <xf numFmtId="0" fontId="2" fillId="4" borderId="0" xfId="0" applyFont="1" applyFill="1"/>
    <xf numFmtId="0" fontId="2" fillId="4" borderId="0" xfId="0" applyFont="1" applyFill="1" applyAlignment="1">
      <alignment horizontal="center"/>
    </xf>
    <xf numFmtId="0" fontId="2" fillId="6" borderId="0" xfId="0" applyFont="1" applyFill="1" applyAlignment="1">
      <alignment horizontal="center" vertical="top" wrapText="1"/>
    </xf>
    <xf numFmtId="0" fontId="2" fillId="0" borderId="6" xfId="0" applyFont="1" applyBorder="1"/>
    <xf numFmtId="0" fontId="2" fillId="0" borderId="7" xfId="0" applyFont="1" applyBorder="1"/>
    <xf numFmtId="0" fontId="2" fillId="2" borderId="0" xfId="0" applyFont="1" applyFill="1"/>
    <xf numFmtId="0" fontId="2" fillId="2" borderId="0" xfId="0" applyFont="1" applyFill="1" applyAlignment="1">
      <alignment horizontal="center"/>
    </xf>
    <xf numFmtId="0" fontId="7" fillId="7" borderId="0" xfId="0" applyFont="1" applyFill="1"/>
    <xf numFmtId="0" fontId="8" fillId="7" borderId="0" xfId="0" applyFont="1" applyFill="1" applyAlignment="1">
      <alignment horizontal="center"/>
    </xf>
    <xf numFmtId="0" fontId="8" fillId="7" borderId="0" xfId="0" applyFont="1" applyFill="1" applyAlignment="1">
      <alignment horizontal="right"/>
    </xf>
    <xf numFmtId="164" fontId="8" fillId="7" borderId="0" xfId="0" applyNumberFormat="1" applyFont="1" applyFill="1" applyAlignment="1">
      <alignment horizontal="center"/>
    </xf>
    <xf numFmtId="0" fontId="8" fillId="7" borderId="0" xfId="0" applyFont="1" applyFill="1"/>
    <xf numFmtId="0" fontId="10" fillId="0" borderId="1" xfId="0" applyFont="1" applyBorder="1" applyAlignment="1">
      <alignment horizontal="left" vertical="top" wrapText="1"/>
    </xf>
    <xf numFmtId="0" fontId="8" fillId="6" borderId="0" xfId="0" applyFont="1" applyFill="1" applyAlignment="1">
      <alignment horizontal="center" vertical="top" wrapText="1"/>
    </xf>
    <xf numFmtId="0" fontId="13" fillId="4" borderId="0" xfId="0" applyFont="1" applyFill="1" applyAlignment="1">
      <alignment horizontal="center" vertical="top" wrapText="1"/>
    </xf>
    <xf numFmtId="0" fontId="2" fillId="0" borderId="12" xfId="0" applyFont="1" applyBorder="1"/>
    <xf numFmtId="0" fontId="10" fillId="0" borderId="1" xfId="0" applyFont="1" applyBorder="1" applyAlignment="1">
      <alignment horizontal="left" vertical="center" wrapText="1"/>
    </xf>
    <xf numFmtId="0" fontId="2" fillId="0" borderId="0" xfId="0" applyFont="1" applyAlignment="1">
      <alignment horizontal="center" vertical="center"/>
    </xf>
    <xf numFmtId="0" fontId="0" fillId="0" borderId="1" xfId="0" applyBorder="1"/>
    <xf numFmtId="0" fontId="18" fillId="2" borderId="0" xfId="0" applyFont="1" applyFill="1" applyAlignment="1">
      <alignment horizontal="center"/>
    </xf>
    <xf numFmtId="164" fontId="18" fillId="2" borderId="9" xfId="0" applyNumberFormat="1" applyFont="1" applyFill="1" applyBorder="1" applyAlignment="1">
      <alignment horizontal="center"/>
    </xf>
    <xf numFmtId="0" fontId="1" fillId="2" borderId="2" xfId="0" applyFont="1" applyFill="1" applyBorder="1" applyAlignment="1">
      <alignment horizontal="center"/>
    </xf>
    <xf numFmtId="164" fontId="1" fillId="2" borderId="8" xfId="0" applyNumberFormat="1" applyFont="1" applyFill="1" applyBorder="1"/>
    <xf numFmtId="0" fontId="1" fillId="3" borderId="15" xfId="0" applyFont="1" applyFill="1" applyBorder="1"/>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1" fontId="1" fillId="5" borderId="4" xfId="0" applyNumberFormat="1" applyFont="1" applyFill="1" applyBorder="1" applyAlignment="1">
      <alignment horizontal="center"/>
    </xf>
    <xf numFmtId="164" fontId="1" fillId="5" borderId="5" xfId="0" applyNumberFormat="1" applyFont="1" applyFill="1" applyBorder="1" applyAlignment="1">
      <alignment horizontal="center"/>
    </xf>
    <xf numFmtId="0" fontId="4" fillId="0" borderId="0" xfId="0" applyFont="1"/>
    <xf numFmtId="0" fontId="20" fillId="0" borderId="1" xfId="0" applyFont="1" applyBorder="1" applyAlignment="1">
      <alignment vertical="top" wrapText="1"/>
    </xf>
    <xf numFmtId="0" fontId="21" fillId="0" borderId="1" xfId="0" applyFont="1" applyBorder="1" applyAlignment="1">
      <alignment vertical="top" wrapText="1"/>
    </xf>
    <xf numFmtId="0" fontId="22" fillId="0" borderId="1" xfId="0" applyFont="1" applyBorder="1" applyAlignment="1">
      <alignment vertical="top" wrapText="1"/>
    </xf>
    <xf numFmtId="0" fontId="9" fillId="9"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horizontal="center" vertical="top" wrapText="1"/>
    </xf>
    <xf numFmtId="0" fontId="20" fillId="0" borderId="1" xfId="0" applyFont="1" applyBorder="1" applyAlignment="1">
      <alignment vertical="center" wrapText="1"/>
    </xf>
    <xf numFmtId="0" fontId="26" fillId="0" borderId="0" xfId="0" applyFont="1"/>
    <xf numFmtId="0" fontId="26" fillId="3" borderId="0" xfId="0" applyFont="1" applyFill="1"/>
    <xf numFmtId="0" fontId="26" fillId="14" borderId="0" xfId="0" applyFont="1" applyFill="1"/>
    <xf numFmtId="0" fontId="26" fillId="8" borderId="0" xfId="0" applyFont="1" applyFill="1"/>
    <xf numFmtId="0" fontId="21" fillId="16" borderId="1" xfId="0" applyFont="1" applyFill="1" applyBorder="1" applyAlignment="1" applyProtection="1">
      <alignment horizontal="center"/>
      <protection locked="0"/>
    </xf>
    <xf numFmtId="0" fontId="26" fillId="0" borderId="0" xfId="0" applyFont="1" applyAlignment="1" applyProtection="1">
      <alignment horizontal="center" wrapText="1"/>
      <protection locked="0"/>
    </xf>
    <xf numFmtId="0" fontId="24" fillId="0" borderId="0" xfId="0" applyFont="1" applyAlignment="1" applyProtection="1">
      <alignment horizontal="center" vertical="center"/>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164" fontId="4" fillId="0" borderId="0" xfId="0" applyNumberFormat="1" applyFont="1" applyProtection="1">
      <protection locked="0"/>
    </xf>
    <xf numFmtId="0" fontId="0" fillId="0" borderId="0" xfId="0" applyProtection="1">
      <protection locked="0"/>
    </xf>
    <xf numFmtId="0" fontId="26"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4" fontId="21" fillId="3" borderId="1" xfId="0" applyNumberFormat="1" applyFont="1" applyFill="1" applyBorder="1" applyAlignment="1" applyProtection="1">
      <alignment horizontal="center"/>
      <protection locked="0"/>
    </xf>
    <xf numFmtId="0" fontId="26" fillId="0" borderId="0" xfId="0" applyFont="1" applyAlignment="1" applyProtection="1">
      <alignment horizontal="center"/>
      <protection locked="0"/>
    </xf>
    <xf numFmtId="164" fontId="24" fillId="0" borderId="16" xfId="0" applyNumberFormat="1" applyFont="1" applyBorder="1" applyAlignment="1" applyProtection="1">
      <alignment horizontal="centerContinuous" vertical="center" wrapText="1"/>
      <protection locked="0"/>
    </xf>
    <xf numFmtId="164" fontId="24" fillId="0" borderId="0" xfId="0" applyNumberFormat="1" applyFont="1" applyAlignment="1" applyProtection="1">
      <alignment horizontal="center" vertical="center"/>
      <protection locked="0"/>
    </xf>
    <xf numFmtId="0" fontId="21" fillId="3" borderId="1" xfId="0" applyFont="1" applyFill="1" applyBorder="1" applyAlignment="1" applyProtection="1">
      <alignment horizontal="center" wrapText="1"/>
      <protection locked="0"/>
    </xf>
    <xf numFmtId="0" fontId="28" fillId="0" borderId="0" xfId="0" applyFont="1" applyAlignment="1" applyProtection="1">
      <alignment horizontal="left"/>
      <protection locked="0"/>
    </xf>
    <xf numFmtId="164" fontId="26" fillId="0" borderId="0" xfId="0" applyNumberFormat="1" applyFont="1" applyAlignment="1" applyProtection="1">
      <alignment vertical="center"/>
      <protection locked="0"/>
    </xf>
    <xf numFmtId="0" fontId="0" fillId="0" borderId="0" xfId="0" applyAlignment="1" applyProtection="1">
      <alignment horizontal="center"/>
      <protection locked="0"/>
    </xf>
    <xf numFmtId="16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164" fontId="21" fillId="13" borderId="1" xfId="0" applyNumberFormat="1" applyFont="1" applyFill="1" applyBorder="1" applyAlignment="1">
      <alignment horizontal="center" vertical="center" wrapText="1"/>
    </xf>
    <xf numFmtId="164" fontId="20" fillId="13" borderId="1" xfId="0" applyNumberFormat="1" applyFont="1" applyFill="1" applyBorder="1" applyAlignment="1">
      <alignment horizontal="center" vertical="center" wrapText="1"/>
    </xf>
    <xf numFmtId="0" fontId="15" fillId="12" borderId="1" xfId="0" applyFont="1" applyFill="1" applyBorder="1" applyAlignment="1">
      <alignment vertical="center"/>
    </xf>
    <xf numFmtId="0" fontId="15" fillId="12" borderId="1" xfId="0" applyFont="1" applyFill="1" applyBorder="1"/>
    <xf numFmtId="0" fontId="24" fillId="15" borderId="1" xfId="0" applyFont="1" applyFill="1" applyBorder="1" applyAlignment="1">
      <alignment horizontal="centerContinuous" vertical="center" wrapText="1"/>
    </xf>
    <xf numFmtId="0" fontId="24" fillId="16" borderId="1" xfId="0" applyFont="1" applyFill="1" applyBorder="1" applyAlignment="1">
      <alignment horizontal="centerContinuous" vertical="center" wrapText="1"/>
    </xf>
    <xf numFmtId="164" fontId="24" fillId="3" borderId="1" xfId="0" applyNumberFormat="1" applyFont="1" applyFill="1" applyBorder="1" applyAlignment="1">
      <alignment horizontal="centerContinuous" vertical="center" wrapText="1"/>
    </xf>
    <xf numFmtId="164" fontId="24" fillId="13" borderId="1" xfId="0" applyNumberFormat="1" applyFont="1" applyFill="1" applyBorder="1" applyAlignment="1">
      <alignment horizontal="centerContinuous" vertical="center" wrapText="1"/>
    </xf>
    <xf numFmtId="0" fontId="21" fillId="16" borderId="1" xfId="0" applyFont="1" applyFill="1" applyBorder="1" applyAlignment="1" applyProtection="1">
      <alignment vertical="top"/>
      <protection locked="0"/>
    </xf>
    <xf numFmtId="164" fontId="24" fillId="13" borderId="1" xfId="0" applyNumberFormat="1" applyFont="1" applyFill="1" applyBorder="1" applyAlignment="1">
      <alignment horizontal="center" vertical="center"/>
    </xf>
    <xf numFmtId="164" fontId="24" fillId="9" borderId="1" xfId="0" applyNumberFormat="1" applyFont="1" applyFill="1" applyBorder="1" applyAlignment="1">
      <alignment horizontal="center" vertical="center" wrapText="1"/>
    </xf>
    <xf numFmtId="0" fontId="9" fillId="12" borderId="8" xfId="0" applyFont="1" applyFill="1" applyBorder="1" applyAlignment="1">
      <alignment horizontal="centerContinuous" vertical="center" wrapText="1"/>
    </xf>
    <xf numFmtId="0" fontId="11" fillId="12" borderId="0" xfId="0" applyFont="1" applyFill="1"/>
    <xf numFmtId="0" fontId="11" fillId="12" borderId="0" xfId="0" applyFont="1" applyFill="1" applyAlignment="1">
      <alignment horizontal="center"/>
    </xf>
    <xf numFmtId="164" fontId="11" fillId="12" borderId="0" xfId="0" applyNumberFormat="1" applyFont="1" applyFill="1"/>
    <xf numFmtId="164" fontId="14" fillId="12" borderId="0" xfId="0" applyNumberFormat="1" applyFont="1" applyFill="1" applyAlignment="1">
      <alignment horizontal="right"/>
    </xf>
    <xf numFmtId="164" fontId="14" fillId="12" borderId="0" xfId="0" applyNumberFormat="1" applyFont="1" applyFill="1"/>
    <xf numFmtId="164" fontId="17" fillId="12" borderId="0" xfId="0" applyNumberFormat="1" applyFont="1" applyFill="1"/>
    <xf numFmtId="0" fontId="16" fillId="12" borderId="0" xfId="0" applyFont="1" applyFill="1"/>
    <xf numFmtId="164" fontId="17" fillId="12" borderId="0" xfId="0" applyNumberFormat="1" applyFont="1" applyFill="1" applyAlignment="1">
      <alignment horizontal="right"/>
    </xf>
    <xf numFmtId="0" fontId="8" fillId="12" borderId="0" xfId="0" applyFont="1" applyFill="1" applyAlignment="1">
      <alignment horizontal="right"/>
    </xf>
    <xf numFmtId="0" fontId="21" fillId="16" borderId="1" xfId="0" applyFont="1" applyFill="1" applyBorder="1" applyAlignment="1" applyProtection="1">
      <alignment horizontal="center" vertical="top"/>
      <protection locked="0"/>
    </xf>
    <xf numFmtId="164" fontId="21" fillId="16" borderId="1" xfId="0" applyNumberFormat="1" applyFont="1" applyFill="1" applyBorder="1" applyAlignment="1" applyProtection="1">
      <alignment horizontal="center" vertical="top"/>
      <protection locked="0"/>
    </xf>
    <xf numFmtId="0" fontId="21" fillId="3" borderId="1" xfId="0" applyFont="1" applyFill="1" applyBorder="1" applyAlignment="1" applyProtection="1">
      <alignment horizontal="center" vertical="top"/>
      <protection locked="0"/>
    </xf>
    <xf numFmtId="0" fontId="21" fillId="3" borderId="1" xfId="0" quotePrefix="1" applyFont="1" applyFill="1" applyBorder="1" applyAlignment="1" applyProtection="1">
      <alignment horizontal="center" vertical="top"/>
      <protection locked="0"/>
    </xf>
    <xf numFmtId="1" fontId="21" fillId="16" borderId="8" xfId="0" applyNumberFormat="1" applyFont="1" applyFill="1" applyBorder="1" applyAlignment="1" applyProtection="1">
      <alignment horizontal="center" vertical="top"/>
      <protection locked="0"/>
    </xf>
    <xf numFmtId="165" fontId="21" fillId="3" borderId="1" xfId="0" applyNumberFormat="1" applyFont="1" applyFill="1" applyBorder="1" applyAlignment="1" applyProtection="1">
      <alignment horizontal="center" vertical="top"/>
      <protection locked="0"/>
    </xf>
    <xf numFmtId="164" fontId="21" fillId="3" borderId="1" xfId="0" applyNumberFormat="1" applyFont="1" applyFill="1" applyBorder="1" applyAlignment="1">
      <alignment horizontal="center"/>
    </xf>
    <xf numFmtId="0" fontId="24" fillId="16" borderId="2" xfId="0" applyFont="1" applyFill="1" applyBorder="1" applyAlignment="1">
      <alignment horizontal="centerContinuous" vertical="center" wrapText="1"/>
    </xf>
    <xf numFmtId="0" fontId="24" fillId="16" borderId="8" xfId="0" applyFont="1" applyFill="1" applyBorder="1" applyAlignment="1">
      <alignment horizontal="centerContinuous" vertical="center" wrapText="1"/>
    </xf>
    <xf numFmtId="164" fontId="27" fillId="3" borderId="2" xfId="0" applyNumberFormat="1" applyFont="1" applyFill="1" applyBorder="1" applyAlignment="1">
      <alignment horizontal="centerContinuous" vertical="center" wrapText="1"/>
    </xf>
    <xf numFmtId="0" fontId="24" fillId="3" borderId="3" xfId="0" applyFont="1" applyFill="1" applyBorder="1" applyAlignment="1">
      <alignment horizontal="centerContinuous" vertical="center" wrapText="1"/>
    </xf>
    <xf numFmtId="0" fontId="24" fillId="9" borderId="1" xfId="0" applyFont="1" applyFill="1" applyBorder="1" applyAlignment="1">
      <alignment horizontal="center" vertical="center" wrapText="1"/>
    </xf>
    <xf numFmtId="0" fontId="19" fillId="0" borderId="0" xfId="0" applyFont="1" applyAlignment="1">
      <alignment horizontal="center"/>
    </xf>
    <xf numFmtId="0" fontId="9" fillId="12" borderId="8" xfId="0" applyFont="1" applyFill="1" applyBorder="1" applyAlignment="1">
      <alignment vertical="center" wrapText="1"/>
    </xf>
    <xf numFmtId="0" fontId="9" fillId="12" borderId="3" xfId="0" applyFont="1" applyFill="1" applyBorder="1" applyAlignment="1">
      <alignment vertical="center" wrapText="1"/>
    </xf>
    <xf numFmtId="0" fontId="0" fillId="0" borderId="0" xfId="0" applyAlignment="1">
      <alignment horizontal="center"/>
    </xf>
    <xf numFmtId="164" fontId="30" fillId="17" borderId="1" xfId="0" applyNumberFormat="1" applyFont="1" applyFill="1" applyBorder="1" applyAlignment="1">
      <alignment horizontal="center" vertical="center" wrapText="1"/>
    </xf>
    <xf numFmtId="164" fontId="31" fillId="17" borderId="1" xfId="0" applyNumberFormat="1" applyFont="1" applyFill="1" applyBorder="1" applyAlignment="1">
      <alignment horizontal="center" vertical="center" wrapText="1"/>
    </xf>
    <xf numFmtId="0" fontId="30" fillId="17" borderId="1" xfId="0" applyFont="1" applyFill="1" applyBorder="1" applyAlignment="1">
      <alignment horizontal="center" vertical="center" wrapText="1"/>
    </xf>
    <xf numFmtId="0" fontId="18" fillId="0" borderId="0" xfId="0" applyFont="1" applyAlignment="1">
      <alignment horizontal="center" vertical="center"/>
    </xf>
    <xf numFmtId="17" fontId="21" fillId="3" borderId="1" xfId="0" applyNumberFormat="1" applyFont="1" applyFill="1" applyBorder="1" applyAlignment="1" applyProtection="1">
      <alignment horizontal="center"/>
      <protection locked="0"/>
    </xf>
    <xf numFmtId="17" fontId="30" fillId="17" borderId="1" xfId="0" applyNumberFormat="1" applyFont="1" applyFill="1" applyBorder="1" applyAlignment="1">
      <alignment horizontal="center" vertical="center"/>
    </xf>
    <xf numFmtId="164" fontId="30" fillId="17" borderId="1" xfId="0" applyNumberFormat="1" applyFont="1" applyFill="1" applyBorder="1" applyAlignment="1">
      <alignment horizontal="center" vertical="center"/>
    </xf>
    <xf numFmtId="1" fontId="30" fillId="17" borderId="8" xfId="0" applyNumberFormat="1" applyFont="1" applyFill="1" applyBorder="1" applyAlignment="1">
      <alignment horizontal="center" vertical="center"/>
    </xf>
    <xf numFmtId="0" fontId="30" fillId="17" borderId="1" xfId="0" applyFont="1" applyFill="1" applyBorder="1" applyAlignment="1">
      <alignment horizontal="center" vertical="center"/>
    </xf>
    <xf numFmtId="165" fontId="30" fillId="17" borderId="1" xfId="0" applyNumberFormat="1" applyFont="1" applyFill="1" applyBorder="1" applyAlignment="1">
      <alignment horizontal="center" vertical="center"/>
    </xf>
    <xf numFmtId="0" fontId="29" fillId="0" borderId="0" xfId="0" applyFont="1" applyAlignment="1">
      <alignment horizontal="center" vertical="center"/>
    </xf>
    <xf numFmtId="164" fontId="21" fillId="16" borderId="1" xfId="0" applyNumberFormat="1" applyFont="1" applyFill="1" applyBorder="1" applyAlignment="1" applyProtection="1">
      <alignment horizontal="center" vertical="top" wrapText="1"/>
      <protection locked="0"/>
    </xf>
    <xf numFmtId="0" fontId="21" fillId="16" borderId="1" xfId="0" applyFont="1" applyFill="1" applyBorder="1" applyAlignment="1" applyProtection="1">
      <alignment horizontal="center" vertical="top" wrapText="1"/>
      <protection locked="0"/>
    </xf>
    <xf numFmtId="0" fontId="8" fillId="4" borderId="0" xfId="0" applyFont="1" applyFill="1" applyAlignment="1">
      <alignment horizontal="center" wrapText="1"/>
    </xf>
    <xf numFmtId="0" fontId="8" fillId="4" borderId="13" xfId="0" applyFont="1" applyFill="1" applyBorder="1" applyAlignment="1">
      <alignment horizontal="center" wrapText="1"/>
    </xf>
    <xf numFmtId="0" fontId="8" fillId="4" borderId="14" xfId="0" applyFont="1" applyFill="1" applyBorder="1" applyAlignment="1">
      <alignment horizontal="center" wrapText="1"/>
    </xf>
    <xf numFmtId="0" fontId="1" fillId="8" borderId="0" xfId="0" applyFont="1" applyFill="1" applyAlignment="1">
      <alignment horizontal="center" vertical="center"/>
    </xf>
    <xf numFmtId="0" fontId="15" fillId="10" borderId="8" xfId="0" applyFont="1" applyFill="1" applyBorder="1" applyAlignment="1">
      <alignment horizontal="center" vertical="center" wrapText="1"/>
    </xf>
    <xf numFmtId="0" fontId="5" fillId="0" borderId="11" xfId="0" applyFont="1" applyBorder="1" applyAlignment="1">
      <alignment horizontal="center" vertical="top" wrapText="1"/>
    </xf>
    <xf numFmtId="0" fontId="5" fillId="0" borderId="13" xfId="0" applyFont="1" applyBorder="1" applyAlignment="1">
      <alignment horizontal="center" vertical="top" wrapText="1"/>
    </xf>
    <xf numFmtId="0" fontId="5" fillId="0" borderId="10" xfId="0" applyFont="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9" fillId="9" borderId="1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12" borderId="8"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11" borderId="1" xfId="0" applyFont="1" applyFill="1" applyBorder="1" applyAlignment="1">
      <alignment horizontal="center" vertical="center" wrapText="1"/>
    </xf>
    <xf numFmtId="0" fontId="9" fillId="0" borderId="0" xfId="0" applyFont="1" applyAlignment="1">
      <alignment horizontal="center" vertical="center" wrapText="1"/>
    </xf>
  </cellXfs>
  <cellStyles count="1">
    <cellStyle name="Normal" xfId="0" builtinId="0"/>
  </cellStyles>
  <dxfs count="20">
    <dxf>
      <font>
        <color rgb="FF9C0006"/>
      </font>
      <fill>
        <patternFill>
          <bgColor rgb="FFFFC7CE"/>
        </patternFill>
      </fill>
    </dxf>
    <dxf>
      <fill>
        <patternFill>
          <bgColor theme="7" tint="0.79998168889431442"/>
        </patternFill>
      </fill>
    </dxf>
    <dxf>
      <fill>
        <patternFill>
          <bgColor rgb="FFFF0000"/>
        </patternFill>
      </fill>
    </dxf>
    <dxf>
      <fill>
        <patternFill>
          <bgColor rgb="FF92D050"/>
        </patternFill>
      </fill>
    </dxf>
    <dxf>
      <fill>
        <patternFill>
          <bgColor rgb="FFFF0000"/>
        </patternFill>
      </fill>
    </dxf>
    <dxf>
      <fill>
        <patternFill>
          <bgColor rgb="FFFFC000"/>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92D050"/>
        </patternFill>
      </fill>
    </dxf>
    <dxf>
      <fill>
        <patternFill>
          <bgColor rgb="FFFF0000"/>
        </patternFill>
      </fill>
    </dxf>
    <dxf>
      <fill>
        <patternFill>
          <bgColor rgb="FFFFC000"/>
        </patternFill>
      </fill>
    </dxf>
    <dxf>
      <font>
        <color rgb="FF006100"/>
      </font>
      <fill>
        <patternFill>
          <bgColor rgb="FFC6EF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theme="7" tint="0.79998168889431442"/>
        </patternFill>
      </fill>
    </dxf>
    <dxf>
      <font>
        <color rgb="FF006100"/>
      </font>
      <fill>
        <patternFill>
          <bgColor rgb="FFC6EFCE"/>
        </patternFill>
      </fill>
    </dxf>
    <dxf>
      <font>
        <color rgb="FF9C0006"/>
      </font>
      <fill>
        <patternFill>
          <bgColor rgb="FFFFC7CE"/>
        </patternFill>
      </fill>
    </dxf>
    <dxf>
      <fill>
        <patternFill>
          <bgColor rgb="FFFFC000"/>
        </patternFill>
      </fill>
    </dxf>
  </dxfs>
  <tableStyles count="0" defaultTableStyle="TableStyleMedium2" defaultPivotStyle="PivotStyleLight16"/>
  <colors>
    <mruColors>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388938</xdr:colOff>
      <xdr:row>11</xdr:row>
      <xdr:rowOff>55563</xdr:rowOff>
    </xdr:from>
    <xdr:to>
      <xdr:col>2</xdr:col>
      <xdr:colOff>5854700</xdr:colOff>
      <xdr:row>11</xdr:row>
      <xdr:rowOff>2078376</xdr:rowOff>
    </xdr:to>
    <xdr:pic>
      <xdr:nvPicPr>
        <xdr:cNvPr id="16" name="Picture 15">
          <a:extLst>
            <a:ext uri="{FF2B5EF4-FFF2-40B4-BE49-F238E27FC236}">
              <a16:creationId xmlns:a16="http://schemas.microsoft.com/office/drawing/2014/main" id="{57FAEA67-6CB8-4CA4-9D27-76FEB737BFD8}"/>
            </a:ext>
          </a:extLst>
        </xdr:cNvPr>
        <xdr:cNvPicPr>
          <a:picLocks noChangeAspect="1"/>
        </xdr:cNvPicPr>
      </xdr:nvPicPr>
      <xdr:blipFill rotWithShape="1">
        <a:blip xmlns:r="http://schemas.openxmlformats.org/officeDocument/2006/relationships" r:embed="rId1"/>
        <a:srcRect t="1546"/>
        <a:stretch/>
      </xdr:blipFill>
      <xdr:spPr>
        <a:xfrm>
          <a:off x="388938" y="8072438"/>
          <a:ext cx="9699625" cy="2022813"/>
        </a:xfrm>
        <a:prstGeom prst="rect">
          <a:avLst/>
        </a:prstGeom>
      </xdr:spPr>
    </xdr:pic>
    <xdr:clientData/>
  </xdr:twoCellAnchor>
  <xdr:twoCellAnchor editAs="oneCell">
    <xdr:from>
      <xdr:col>2</xdr:col>
      <xdr:colOff>71438</xdr:colOff>
      <xdr:row>8</xdr:row>
      <xdr:rowOff>47625</xdr:rowOff>
    </xdr:from>
    <xdr:to>
      <xdr:col>2</xdr:col>
      <xdr:colOff>598488</xdr:colOff>
      <xdr:row>8</xdr:row>
      <xdr:rowOff>857508</xdr:rowOff>
    </xdr:to>
    <xdr:pic>
      <xdr:nvPicPr>
        <xdr:cNvPr id="13" name="Picture 12">
          <a:extLst>
            <a:ext uri="{FF2B5EF4-FFF2-40B4-BE49-F238E27FC236}">
              <a16:creationId xmlns:a16="http://schemas.microsoft.com/office/drawing/2014/main" id="{F61F3468-AE7D-44CF-9587-5622A9B74209}"/>
            </a:ext>
          </a:extLst>
        </xdr:cNvPr>
        <xdr:cNvPicPr>
          <a:picLocks noChangeAspect="1"/>
        </xdr:cNvPicPr>
      </xdr:nvPicPr>
      <xdr:blipFill rotWithShape="1">
        <a:blip xmlns:r="http://schemas.openxmlformats.org/officeDocument/2006/relationships" r:embed="rId2"/>
        <a:srcRect l="61337" t="45858" r="34036" b="41471"/>
        <a:stretch/>
      </xdr:blipFill>
      <xdr:spPr>
        <a:xfrm>
          <a:off x="4302126" y="7469188"/>
          <a:ext cx="523875" cy="809883"/>
        </a:xfrm>
        <a:prstGeom prst="rect">
          <a:avLst/>
        </a:prstGeom>
      </xdr:spPr>
    </xdr:pic>
    <xdr:clientData/>
  </xdr:twoCellAnchor>
  <xdr:twoCellAnchor editAs="oneCell">
    <xdr:from>
      <xdr:col>2</xdr:col>
      <xdr:colOff>154781</xdr:colOff>
      <xdr:row>2</xdr:row>
      <xdr:rowOff>142875</xdr:rowOff>
    </xdr:from>
    <xdr:to>
      <xdr:col>2</xdr:col>
      <xdr:colOff>2955275</xdr:colOff>
      <xdr:row>2</xdr:row>
      <xdr:rowOff>609624</xdr:rowOff>
    </xdr:to>
    <xdr:pic>
      <xdr:nvPicPr>
        <xdr:cNvPr id="5" name="Picture 4">
          <a:extLst>
            <a:ext uri="{FF2B5EF4-FFF2-40B4-BE49-F238E27FC236}">
              <a16:creationId xmlns:a16="http://schemas.microsoft.com/office/drawing/2014/main" id="{4C720F53-EAA4-4C62-8BCC-D41D037CE6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93406" y="500063"/>
          <a:ext cx="2800494" cy="466749"/>
        </a:xfrm>
        <a:prstGeom prst="rect">
          <a:avLst/>
        </a:prstGeom>
      </xdr:spPr>
    </xdr:pic>
    <xdr:clientData/>
  </xdr:twoCellAnchor>
  <xdr:twoCellAnchor editAs="oneCell">
    <xdr:from>
      <xdr:col>2</xdr:col>
      <xdr:colOff>139700</xdr:colOff>
      <xdr:row>3</xdr:row>
      <xdr:rowOff>76220</xdr:rowOff>
    </xdr:from>
    <xdr:to>
      <xdr:col>2</xdr:col>
      <xdr:colOff>3836987</xdr:colOff>
      <xdr:row>3</xdr:row>
      <xdr:rowOff>1752264</xdr:rowOff>
    </xdr:to>
    <xdr:pic>
      <xdr:nvPicPr>
        <xdr:cNvPr id="3" name="Picture 2">
          <a:extLst>
            <a:ext uri="{FF2B5EF4-FFF2-40B4-BE49-F238E27FC236}">
              <a16:creationId xmlns:a16="http://schemas.microsoft.com/office/drawing/2014/main" id="{EB664B3F-3881-401A-A1EF-7DAB25DE947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78325" y="1254939"/>
          <a:ext cx="3694112" cy="1676044"/>
        </a:xfrm>
        <a:prstGeom prst="rect">
          <a:avLst/>
        </a:prstGeom>
      </xdr:spPr>
    </xdr:pic>
    <xdr:clientData/>
  </xdr:twoCellAnchor>
  <xdr:twoCellAnchor editAs="oneCell">
    <xdr:from>
      <xdr:col>2</xdr:col>
      <xdr:colOff>135404</xdr:colOff>
      <xdr:row>4</xdr:row>
      <xdr:rowOff>134144</xdr:rowOff>
    </xdr:from>
    <xdr:to>
      <xdr:col>2</xdr:col>
      <xdr:colOff>4658518</xdr:colOff>
      <xdr:row>4</xdr:row>
      <xdr:rowOff>1250156</xdr:rowOff>
    </xdr:to>
    <xdr:pic>
      <xdr:nvPicPr>
        <xdr:cNvPr id="7" name="Picture 6">
          <a:extLst>
            <a:ext uri="{FF2B5EF4-FFF2-40B4-BE49-F238E27FC236}">
              <a16:creationId xmlns:a16="http://schemas.microsoft.com/office/drawing/2014/main" id="{782E0F52-8192-4515-A0D7-DE6CE20EB87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74029" y="3146425"/>
          <a:ext cx="4523114" cy="1116012"/>
        </a:xfrm>
        <a:prstGeom prst="rect">
          <a:avLst/>
        </a:prstGeom>
      </xdr:spPr>
    </xdr:pic>
    <xdr:clientData/>
  </xdr:twoCellAnchor>
  <xdr:twoCellAnchor editAs="oneCell">
    <xdr:from>
      <xdr:col>2</xdr:col>
      <xdr:colOff>139700</xdr:colOff>
      <xdr:row>5</xdr:row>
      <xdr:rowOff>98426</xdr:rowOff>
    </xdr:from>
    <xdr:to>
      <xdr:col>2</xdr:col>
      <xdr:colOff>1428816</xdr:colOff>
      <xdr:row>5</xdr:row>
      <xdr:rowOff>1333565</xdr:rowOff>
    </xdr:to>
    <xdr:pic>
      <xdr:nvPicPr>
        <xdr:cNvPr id="15" name="Picture 14">
          <a:extLst>
            <a:ext uri="{FF2B5EF4-FFF2-40B4-BE49-F238E27FC236}">
              <a16:creationId xmlns:a16="http://schemas.microsoft.com/office/drawing/2014/main" id="{34009DCC-0F38-4EED-AD4A-E53B61AD873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378325" y="4479926"/>
          <a:ext cx="1289116" cy="1235139"/>
        </a:xfrm>
        <a:prstGeom prst="rect">
          <a:avLst/>
        </a:prstGeom>
      </xdr:spPr>
    </xdr:pic>
    <xdr:clientData/>
  </xdr:twoCellAnchor>
  <xdr:twoCellAnchor editAs="oneCell">
    <xdr:from>
      <xdr:col>2</xdr:col>
      <xdr:colOff>86253</xdr:colOff>
      <xdr:row>6</xdr:row>
      <xdr:rowOff>345281</xdr:rowOff>
    </xdr:from>
    <xdr:to>
      <xdr:col>2</xdr:col>
      <xdr:colOff>6126163</xdr:colOff>
      <xdr:row>6</xdr:row>
      <xdr:rowOff>797718</xdr:rowOff>
    </xdr:to>
    <xdr:pic>
      <xdr:nvPicPr>
        <xdr:cNvPr id="20" name="Picture 19">
          <a:extLst>
            <a:ext uri="{FF2B5EF4-FFF2-40B4-BE49-F238E27FC236}">
              <a16:creationId xmlns:a16="http://schemas.microsoft.com/office/drawing/2014/main" id="{DFD146C0-9C09-4B9C-9726-35D74187CEF9}"/>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589" b="-4391"/>
        <a:stretch/>
      </xdr:blipFill>
      <xdr:spPr>
        <a:xfrm>
          <a:off x="4324878" y="6191250"/>
          <a:ext cx="6033560" cy="452437"/>
        </a:xfrm>
        <a:prstGeom prst="rect">
          <a:avLst/>
        </a:prstGeom>
      </xdr:spPr>
    </xdr:pic>
    <xdr:clientData/>
  </xdr:twoCellAnchor>
  <xdr:twoCellAnchor editAs="oneCell">
    <xdr:from>
      <xdr:col>2</xdr:col>
      <xdr:colOff>83344</xdr:colOff>
      <xdr:row>7</xdr:row>
      <xdr:rowOff>71438</xdr:rowOff>
    </xdr:from>
    <xdr:to>
      <xdr:col>2</xdr:col>
      <xdr:colOff>6198708</xdr:colOff>
      <xdr:row>7</xdr:row>
      <xdr:rowOff>430231</xdr:rowOff>
    </xdr:to>
    <xdr:pic>
      <xdr:nvPicPr>
        <xdr:cNvPr id="22" name="Picture 21">
          <a:extLst>
            <a:ext uri="{FF2B5EF4-FFF2-40B4-BE49-F238E27FC236}">
              <a16:creationId xmlns:a16="http://schemas.microsoft.com/office/drawing/2014/main" id="{F38BA803-8F7A-4FFE-9569-B3304A27916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321969" y="7274719"/>
          <a:ext cx="6115364" cy="352443"/>
        </a:xfrm>
        <a:prstGeom prst="rect">
          <a:avLst/>
        </a:prstGeom>
      </xdr:spPr>
    </xdr:pic>
    <xdr:clientData/>
  </xdr:twoCellAnchor>
  <xdr:twoCellAnchor editAs="oneCell">
    <xdr:from>
      <xdr:col>2</xdr:col>
      <xdr:colOff>103982</xdr:colOff>
      <xdr:row>7</xdr:row>
      <xdr:rowOff>535781</xdr:rowOff>
    </xdr:from>
    <xdr:to>
      <xdr:col>2</xdr:col>
      <xdr:colOff>4545340</xdr:colOff>
      <xdr:row>7</xdr:row>
      <xdr:rowOff>714375</xdr:rowOff>
    </xdr:to>
    <xdr:pic>
      <xdr:nvPicPr>
        <xdr:cNvPr id="24" name="Picture 23">
          <a:extLst>
            <a:ext uri="{FF2B5EF4-FFF2-40B4-BE49-F238E27FC236}">
              <a16:creationId xmlns:a16="http://schemas.microsoft.com/office/drawing/2014/main" id="{1244E293-1C53-4935-9A6C-734ADD4EEB0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342607" y="7739062"/>
          <a:ext cx="4441358" cy="178594"/>
        </a:xfrm>
        <a:prstGeom prst="rect">
          <a:avLst/>
        </a:prstGeom>
      </xdr:spPr>
    </xdr:pic>
    <xdr:clientData/>
  </xdr:twoCellAnchor>
</xdr:wsDr>
</file>

<file path=xl/theme/theme1.xml><?xml version="1.0" encoding="utf-8"?>
<a:theme xmlns:a="http://schemas.openxmlformats.org/drawingml/2006/main" name="Office Theme">
  <a:themeElements>
    <a:clrScheme name="CITB">
      <a:dk1>
        <a:srgbClr val="4D5D68"/>
      </a:dk1>
      <a:lt1>
        <a:sysClr val="window" lastClr="FFFFFF"/>
      </a:lt1>
      <a:dk2>
        <a:srgbClr val="00A5C0"/>
      </a:dk2>
      <a:lt2>
        <a:srgbClr val="F0EADC"/>
      </a:lt2>
      <a:accent1>
        <a:srgbClr val="00B1EB"/>
      </a:accent1>
      <a:accent2>
        <a:srgbClr val="6561A9"/>
      </a:accent2>
      <a:accent3>
        <a:srgbClr val="B1006E"/>
      </a:accent3>
      <a:accent4>
        <a:srgbClr val="663763"/>
      </a:accent4>
      <a:accent5>
        <a:srgbClr val="286E71"/>
      </a:accent5>
      <a:accent6>
        <a:srgbClr val="002D62"/>
      </a:accent6>
      <a:hlink>
        <a:srgbClr val="286E71"/>
      </a:hlink>
      <a:folHlink>
        <a:srgbClr val="66376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B6FF-18EA-4E66-B3E6-EE7F31CEB41E}">
  <dimension ref="A1:N34"/>
  <sheetViews>
    <sheetView tabSelected="1" zoomScaleNormal="100" workbookViewId="0">
      <pane ySplit="10" topLeftCell="A11" activePane="bottomLeft" state="frozen"/>
      <selection pane="bottomLeft" activeCell="A13" sqref="A13"/>
    </sheetView>
  </sheetViews>
  <sheetFormatPr defaultColWidth="8.625" defaultRowHeight="14.1" outlineLevelRow="1"/>
  <cols>
    <col min="1" max="1" width="37.125" style="52" customWidth="1"/>
    <col min="2" max="2" width="18.625" style="52" customWidth="1"/>
    <col min="3" max="3" width="15.625" style="62" customWidth="1"/>
    <col min="4" max="4" width="10.625" style="62" customWidth="1"/>
    <col min="5" max="6" width="15.625" style="50" customWidth="1"/>
    <col min="7" max="7" width="10.625" style="52" customWidth="1"/>
    <col min="8" max="8" width="15.625" style="52" customWidth="1"/>
    <col min="9" max="9" width="12.625" style="49" customWidth="1"/>
    <col min="10" max="10" width="12.625" style="50" customWidth="1"/>
    <col min="11" max="11" width="12.625" style="51" customWidth="1"/>
    <col min="12" max="12" width="15.875" style="51" customWidth="1"/>
    <col min="13" max="13" width="44.625" style="52" customWidth="1"/>
    <col min="14" max="16384" width="8.625" style="52"/>
  </cols>
  <sheetData>
    <row r="1" spans="1:14">
      <c r="A1" s="69" t="s">
        <v>0</v>
      </c>
      <c r="B1" s="46"/>
      <c r="C1" s="47"/>
      <c r="D1" s="71" t="s">
        <v>1</v>
      </c>
      <c r="E1" s="71"/>
      <c r="F1" s="71"/>
      <c r="G1" s="48"/>
      <c r="H1" s="49"/>
      <c r="I1" s="50"/>
      <c r="J1" s="51"/>
      <c r="L1" s="52"/>
    </row>
    <row r="2" spans="1:14" ht="13.5" customHeight="1">
      <c r="A2" s="70" t="s">
        <v>2</v>
      </c>
      <c r="B2" s="46"/>
      <c r="C2" s="53"/>
      <c r="D2" s="72" t="s">
        <v>3</v>
      </c>
      <c r="E2" s="72"/>
      <c r="F2" s="72"/>
      <c r="G2" s="54"/>
      <c r="H2" s="49"/>
      <c r="I2" s="50"/>
      <c r="J2" s="51"/>
      <c r="L2" s="52"/>
    </row>
    <row r="3" spans="1:14">
      <c r="A3" s="70" t="s">
        <v>4</v>
      </c>
      <c r="B3" s="108"/>
      <c r="C3" s="56"/>
      <c r="D3" s="73" t="s">
        <v>5</v>
      </c>
      <c r="E3" s="73"/>
      <c r="F3" s="73"/>
      <c r="G3" s="54"/>
      <c r="H3" s="49"/>
      <c r="I3" s="50"/>
      <c r="J3" s="51"/>
      <c r="L3" s="52"/>
    </row>
    <row r="4" spans="1:14">
      <c r="A4" s="70" t="s">
        <v>6</v>
      </c>
      <c r="B4" s="55"/>
      <c r="C4" s="56"/>
      <c r="D4" s="74" t="s">
        <v>7</v>
      </c>
      <c r="E4" s="74"/>
      <c r="F4" s="74"/>
      <c r="G4" s="54"/>
      <c r="H4" s="49"/>
      <c r="I4" s="50"/>
      <c r="J4" s="51"/>
      <c r="L4" s="52"/>
    </row>
    <row r="5" spans="1:14">
      <c r="A5" s="70" t="s">
        <v>8</v>
      </c>
      <c r="B5" s="55"/>
      <c r="C5" s="56"/>
      <c r="D5" s="50"/>
      <c r="E5" s="57"/>
      <c r="F5" s="57"/>
      <c r="G5" s="54"/>
      <c r="H5" s="49"/>
      <c r="I5" s="50"/>
      <c r="J5" s="51"/>
      <c r="L5" s="52"/>
    </row>
    <row r="6" spans="1:14">
      <c r="A6" s="70" t="s">
        <v>9</v>
      </c>
      <c r="B6" s="94">
        <f>SUM(B4:B5)</f>
        <v>0</v>
      </c>
      <c r="C6" s="56"/>
      <c r="D6" s="50"/>
      <c r="F6" s="52"/>
      <c r="G6" s="58"/>
      <c r="H6" s="49"/>
      <c r="I6" s="50"/>
      <c r="J6" s="51"/>
      <c r="L6" s="52"/>
    </row>
    <row r="7" spans="1:14">
      <c r="A7" s="70" t="s">
        <v>10</v>
      </c>
      <c r="B7" s="59"/>
      <c r="C7" s="60" t="str">
        <f>IF(B7="Pay Upfront","     Funding already paid",IF(B7="Pay at End","     Funding to be paid on Completion",IF(B7="Payment released early upon receipt of evidence","     Funding already paid",IF(B7="",""))))</f>
        <v/>
      </c>
      <c r="D7" s="50"/>
      <c r="F7" s="52"/>
      <c r="G7" s="58"/>
      <c r="H7" s="49"/>
      <c r="I7" s="50"/>
      <c r="J7" s="51"/>
      <c r="L7" s="52"/>
    </row>
    <row r="8" spans="1:14">
      <c r="C8" s="52"/>
      <c r="D8" s="56"/>
      <c r="E8" s="61"/>
      <c r="F8" s="61"/>
    </row>
    <row r="9" spans="1:14" customFormat="1" ht="24" customHeight="1">
      <c r="A9" s="95" t="s">
        <v>11</v>
      </c>
      <c r="B9" s="96"/>
      <c r="C9" s="96"/>
      <c r="D9" s="96"/>
      <c r="E9" s="96"/>
      <c r="F9" s="96"/>
      <c r="G9" s="97" t="s">
        <v>5</v>
      </c>
      <c r="H9" s="98"/>
      <c r="I9" s="76" t="s">
        <v>7</v>
      </c>
      <c r="J9" s="76" t="s">
        <v>7</v>
      </c>
      <c r="K9" s="76" t="s">
        <v>7</v>
      </c>
      <c r="L9" s="73" t="s">
        <v>5</v>
      </c>
      <c r="M9" s="73"/>
    </row>
    <row r="10" spans="1:14" s="100" customFormat="1" ht="51.95" customHeight="1">
      <c r="A10" s="99" t="s">
        <v>12</v>
      </c>
      <c r="B10" s="99" t="s">
        <v>13</v>
      </c>
      <c r="C10" s="77" t="s">
        <v>14</v>
      </c>
      <c r="D10" s="77" t="s">
        <v>15</v>
      </c>
      <c r="E10" s="99" t="s">
        <v>16</v>
      </c>
      <c r="F10" s="99" t="s">
        <v>17</v>
      </c>
      <c r="G10" s="77" t="s">
        <v>18</v>
      </c>
      <c r="H10" s="77" t="s">
        <v>19</v>
      </c>
      <c r="I10" s="77" t="s">
        <v>20</v>
      </c>
      <c r="J10" s="77" t="s">
        <v>21</v>
      </c>
      <c r="K10" s="77" t="s">
        <v>22</v>
      </c>
      <c r="L10" s="77" t="s">
        <v>23</v>
      </c>
      <c r="M10" s="99" t="s">
        <v>24</v>
      </c>
    </row>
    <row r="11" spans="1:14" s="107" customFormat="1" ht="23.1" customHeight="1" outlineLevel="1">
      <c r="A11" s="112" t="s">
        <v>25</v>
      </c>
      <c r="B11" s="109">
        <v>44562</v>
      </c>
      <c r="C11" s="110">
        <v>150</v>
      </c>
      <c r="D11" s="111">
        <v>1</v>
      </c>
      <c r="E11" s="112">
        <v>12345</v>
      </c>
      <c r="F11" s="112" t="s">
        <v>26</v>
      </c>
      <c r="G11" s="112" t="s">
        <v>27</v>
      </c>
      <c r="H11" s="113">
        <v>30</v>
      </c>
      <c r="I11" s="104">
        <f>C11*D11</f>
        <v>150</v>
      </c>
      <c r="J11" s="104">
        <f>H11*D11</f>
        <v>30</v>
      </c>
      <c r="K11" s="105">
        <f>IF(OR(L11="Query",L11="Not fundable"),"£0.00",I11-J11)</f>
        <v>120</v>
      </c>
      <c r="L11" s="105" t="s">
        <v>28</v>
      </c>
      <c r="M11" s="106"/>
      <c r="N11" s="114"/>
    </row>
    <row r="12" spans="1:14" s="103" customFormat="1" ht="15" customHeight="1" outlineLevel="1">
      <c r="A12" s="78" t="s">
        <v>29</v>
      </c>
      <c r="B12" s="78"/>
      <c r="C12" s="78"/>
      <c r="D12" s="78"/>
      <c r="E12" s="78"/>
      <c r="F12" s="78"/>
      <c r="G12" s="78"/>
      <c r="H12" s="78"/>
      <c r="I12" s="78"/>
      <c r="J12" s="78"/>
      <c r="K12" s="78"/>
      <c r="L12" s="101"/>
      <c r="M12" s="102"/>
    </row>
    <row r="13" spans="1:14" s="66" customFormat="1" outlineLevel="1">
      <c r="A13" s="75"/>
      <c r="B13" s="88"/>
      <c r="C13" s="115"/>
      <c r="D13" s="92"/>
      <c r="E13" s="88"/>
      <c r="F13" s="116"/>
      <c r="G13" s="90"/>
      <c r="H13" s="93"/>
      <c r="I13" s="67">
        <f t="shared" ref="I13:I25" si="0">C13*D13</f>
        <v>0</v>
      </c>
      <c r="J13" s="67">
        <f t="shared" ref="J13:J25" si="1">H13*D13</f>
        <v>0</v>
      </c>
      <c r="K13" s="68">
        <f>IF(OR(L13="Query",L13="Not fundable",C13&lt;H13),"£0.00",I13-J13)</f>
        <v>0</v>
      </c>
      <c r="L13" s="63"/>
      <c r="M13" s="64"/>
      <c r="N13" s="65"/>
    </row>
    <row r="14" spans="1:14" s="66" customFormat="1" ht="12" customHeight="1" outlineLevel="1">
      <c r="A14" s="75"/>
      <c r="B14" s="88"/>
      <c r="C14" s="89"/>
      <c r="D14" s="92"/>
      <c r="E14" s="88"/>
      <c r="F14" s="88"/>
      <c r="G14" s="90"/>
      <c r="H14" s="93"/>
      <c r="I14" s="67">
        <f t="shared" si="0"/>
        <v>0</v>
      </c>
      <c r="J14" s="67">
        <f t="shared" si="1"/>
        <v>0</v>
      </c>
      <c r="K14" s="68">
        <f t="shared" ref="K14:K32" si="2">IF(OR(L14="Query",L14="Not fundable",C14&lt;H14),"£0.00",I14-J14)</f>
        <v>0</v>
      </c>
      <c r="L14" s="63"/>
      <c r="M14" s="64"/>
      <c r="N14" s="65"/>
    </row>
    <row r="15" spans="1:14" s="66" customFormat="1" ht="12" customHeight="1" outlineLevel="1">
      <c r="A15" s="75"/>
      <c r="B15" s="88"/>
      <c r="C15" s="89"/>
      <c r="D15" s="92"/>
      <c r="E15" s="88"/>
      <c r="F15" s="88"/>
      <c r="G15" s="90"/>
      <c r="H15" s="93"/>
      <c r="I15" s="67">
        <f t="shared" si="0"/>
        <v>0</v>
      </c>
      <c r="J15" s="67">
        <f t="shared" si="1"/>
        <v>0</v>
      </c>
      <c r="K15" s="68">
        <f t="shared" si="2"/>
        <v>0</v>
      </c>
      <c r="L15" s="63"/>
      <c r="M15" s="64"/>
      <c r="N15" s="65"/>
    </row>
    <row r="16" spans="1:14" s="66" customFormat="1" ht="12" customHeight="1" outlineLevel="1">
      <c r="A16" s="75"/>
      <c r="B16" s="88"/>
      <c r="C16" s="89"/>
      <c r="D16" s="92"/>
      <c r="E16" s="88"/>
      <c r="F16" s="88"/>
      <c r="G16" s="90"/>
      <c r="H16" s="93"/>
      <c r="I16" s="67">
        <f t="shared" si="0"/>
        <v>0</v>
      </c>
      <c r="J16" s="67">
        <f t="shared" si="1"/>
        <v>0</v>
      </c>
      <c r="K16" s="68">
        <f t="shared" si="2"/>
        <v>0</v>
      </c>
      <c r="L16" s="63"/>
      <c r="M16" s="64"/>
      <c r="N16" s="65"/>
    </row>
    <row r="17" spans="1:14" s="66" customFormat="1" ht="12" customHeight="1" outlineLevel="1">
      <c r="A17" s="75"/>
      <c r="B17" s="88"/>
      <c r="C17" s="89"/>
      <c r="D17" s="92"/>
      <c r="E17" s="88"/>
      <c r="F17" s="88"/>
      <c r="G17" s="90"/>
      <c r="H17" s="93"/>
      <c r="I17" s="67">
        <f t="shared" si="0"/>
        <v>0</v>
      </c>
      <c r="J17" s="67">
        <f t="shared" si="1"/>
        <v>0</v>
      </c>
      <c r="K17" s="68">
        <f t="shared" si="2"/>
        <v>0</v>
      </c>
      <c r="L17" s="63"/>
      <c r="M17" s="64"/>
      <c r="N17" s="65"/>
    </row>
    <row r="18" spans="1:14" s="66" customFormat="1" ht="12" customHeight="1" outlineLevel="1">
      <c r="A18" s="75"/>
      <c r="B18" s="88"/>
      <c r="C18" s="89"/>
      <c r="D18" s="92"/>
      <c r="E18" s="88"/>
      <c r="F18" s="88"/>
      <c r="G18" s="90"/>
      <c r="H18" s="93"/>
      <c r="I18" s="67">
        <f t="shared" si="0"/>
        <v>0</v>
      </c>
      <c r="J18" s="67">
        <f t="shared" si="1"/>
        <v>0</v>
      </c>
      <c r="K18" s="68">
        <f t="shared" si="2"/>
        <v>0</v>
      </c>
      <c r="L18" s="63"/>
      <c r="M18" s="64"/>
      <c r="N18" s="65"/>
    </row>
    <row r="19" spans="1:14" s="66" customFormat="1" ht="12" customHeight="1" outlineLevel="1">
      <c r="A19" s="75"/>
      <c r="B19" s="88"/>
      <c r="C19" s="89"/>
      <c r="D19" s="92"/>
      <c r="E19" s="88"/>
      <c r="F19" s="88"/>
      <c r="G19" s="90"/>
      <c r="H19" s="93"/>
      <c r="I19" s="67">
        <f t="shared" si="0"/>
        <v>0</v>
      </c>
      <c r="J19" s="67">
        <f t="shared" si="1"/>
        <v>0</v>
      </c>
      <c r="K19" s="68">
        <f t="shared" si="2"/>
        <v>0</v>
      </c>
      <c r="L19" s="63"/>
      <c r="M19" s="64"/>
      <c r="N19" s="65"/>
    </row>
    <row r="20" spans="1:14" s="66" customFormat="1" ht="12" customHeight="1" outlineLevel="1">
      <c r="A20" s="75"/>
      <c r="B20" s="88"/>
      <c r="C20" s="89"/>
      <c r="D20" s="92"/>
      <c r="E20" s="88"/>
      <c r="F20" s="88"/>
      <c r="G20" s="90"/>
      <c r="H20" s="93"/>
      <c r="I20" s="67">
        <f t="shared" si="0"/>
        <v>0</v>
      </c>
      <c r="J20" s="67">
        <f t="shared" si="1"/>
        <v>0</v>
      </c>
      <c r="K20" s="68">
        <f t="shared" si="2"/>
        <v>0</v>
      </c>
      <c r="L20" s="63"/>
      <c r="M20" s="64"/>
      <c r="N20" s="65"/>
    </row>
    <row r="21" spans="1:14" s="66" customFormat="1" ht="12" customHeight="1" outlineLevel="1">
      <c r="A21" s="75"/>
      <c r="B21" s="88"/>
      <c r="C21" s="89"/>
      <c r="D21" s="92"/>
      <c r="E21" s="88"/>
      <c r="F21" s="88"/>
      <c r="G21" s="90"/>
      <c r="H21" s="93"/>
      <c r="I21" s="67">
        <f t="shared" si="0"/>
        <v>0</v>
      </c>
      <c r="J21" s="67">
        <f t="shared" si="1"/>
        <v>0</v>
      </c>
      <c r="K21" s="68">
        <f t="shared" si="2"/>
        <v>0</v>
      </c>
      <c r="L21" s="63"/>
      <c r="M21" s="64"/>
      <c r="N21" s="65"/>
    </row>
    <row r="22" spans="1:14" s="66" customFormat="1" ht="12" customHeight="1" outlineLevel="1">
      <c r="A22" s="75"/>
      <c r="B22" s="88"/>
      <c r="C22" s="89"/>
      <c r="D22" s="92"/>
      <c r="E22" s="88"/>
      <c r="F22" s="88"/>
      <c r="G22" s="90"/>
      <c r="H22" s="93"/>
      <c r="I22" s="67">
        <f t="shared" si="0"/>
        <v>0</v>
      </c>
      <c r="J22" s="67">
        <f t="shared" si="1"/>
        <v>0</v>
      </c>
      <c r="K22" s="68">
        <f t="shared" si="2"/>
        <v>0</v>
      </c>
      <c r="L22" s="63"/>
      <c r="M22" s="64"/>
    </row>
    <row r="23" spans="1:14" s="66" customFormat="1" ht="12" customHeight="1" outlineLevel="1">
      <c r="A23" s="75"/>
      <c r="B23" s="88"/>
      <c r="C23" s="89"/>
      <c r="D23" s="92"/>
      <c r="E23" s="88"/>
      <c r="F23" s="88"/>
      <c r="G23" s="90"/>
      <c r="H23" s="93"/>
      <c r="I23" s="67">
        <f t="shared" si="0"/>
        <v>0</v>
      </c>
      <c r="J23" s="67">
        <f t="shared" si="1"/>
        <v>0</v>
      </c>
      <c r="K23" s="68">
        <f t="shared" si="2"/>
        <v>0</v>
      </c>
      <c r="L23" s="63"/>
      <c r="M23" s="64"/>
    </row>
    <row r="24" spans="1:14" s="66" customFormat="1" ht="12" customHeight="1" outlineLevel="1">
      <c r="A24" s="75"/>
      <c r="B24" s="88"/>
      <c r="C24" s="89"/>
      <c r="D24" s="92"/>
      <c r="E24" s="88"/>
      <c r="F24" s="88"/>
      <c r="G24" s="90"/>
      <c r="H24" s="93"/>
      <c r="I24" s="67">
        <f t="shared" si="0"/>
        <v>0</v>
      </c>
      <c r="J24" s="67">
        <f t="shared" si="1"/>
        <v>0</v>
      </c>
      <c r="K24" s="68">
        <f t="shared" si="2"/>
        <v>0</v>
      </c>
      <c r="L24" s="63"/>
      <c r="M24" s="64"/>
    </row>
    <row r="25" spans="1:14" s="66" customFormat="1" ht="12" customHeight="1" outlineLevel="1">
      <c r="A25" s="75"/>
      <c r="B25" s="88"/>
      <c r="C25" s="89"/>
      <c r="D25" s="92"/>
      <c r="E25" s="88"/>
      <c r="F25" s="88"/>
      <c r="G25" s="90"/>
      <c r="H25" s="93"/>
      <c r="I25" s="67">
        <f t="shared" si="0"/>
        <v>0</v>
      </c>
      <c r="J25" s="67">
        <f t="shared" si="1"/>
        <v>0</v>
      </c>
      <c r="K25" s="68">
        <f t="shared" si="2"/>
        <v>0</v>
      </c>
      <c r="L25" s="63"/>
      <c r="M25" s="64"/>
    </row>
    <row r="26" spans="1:14" s="66" customFormat="1" ht="12" customHeight="1" outlineLevel="1">
      <c r="A26" s="75"/>
      <c r="B26" s="88"/>
      <c r="C26" s="89"/>
      <c r="D26" s="92"/>
      <c r="E26" s="88"/>
      <c r="F26" s="88"/>
      <c r="G26" s="90"/>
      <c r="H26" s="93"/>
      <c r="I26" s="67">
        <f t="shared" ref="I26:I31" si="3">C26*D26</f>
        <v>0</v>
      </c>
      <c r="J26" s="67">
        <f t="shared" ref="J26:J31" si="4">H26*D26</f>
        <v>0</v>
      </c>
      <c r="K26" s="68">
        <f t="shared" si="2"/>
        <v>0</v>
      </c>
      <c r="L26" s="63"/>
      <c r="M26" s="64"/>
      <c r="N26" s="65"/>
    </row>
    <row r="27" spans="1:14" s="66" customFormat="1" ht="12" customHeight="1" outlineLevel="1">
      <c r="A27" s="75"/>
      <c r="B27" s="88"/>
      <c r="C27" s="89"/>
      <c r="D27" s="92"/>
      <c r="E27" s="88"/>
      <c r="F27" s="88"/>
      <c r="G27" s="90"/>
      <c r="H27" s="93"/>
      <c r="I27" s="67">
        <f t="shared" si="3"/>
        <v>0</v>
      </c>
      <c r="J27" s="67">
        <f t="shared" si="4"/>
        <v>0</v>
      </c>
      <c r="K27" s="68">
        <f t="shared" si="2"/>
        <v>0</v>
      </c>
      <c r="L27" s="63"/>
      <c r="M27" s="64"/>
      <c r="N27" s="65"/>
    </row>
    <row r="28" spans="1:14" s="66" customFormat="1" ht="12" customHeight="1" outlineLevel="1">
      <c r="A28" s="75"/>
      <c r="B28" s="88"/>
      <c r="C28" s="89"/>
      <c r="D28" s="92"/>
      <c r="E28" s="88"/>
      <c r="F28" s="88"/>
      <c r="G28" s="90"/>
      <c r="H28" s="93"/>
      <c r="I28" s="67">
        <f t="shared" si="3"/>
        <v>0</v>
      </c>
      <c r="J28" s="67">
        <f t="shared" si="4"/>
        <v>0</v>
      </c>
      <c r="K28" s="68">
        <f t="shared" si="2"/>
        <v>0</v>
      </c>
      <c r="L28" s="63"/>
      <c r="M28" s="64"/>
      <c r="N28" s="65"/>
    </row>
    <row r="29" spans="1:14" s="66" customFormat="1" ht="12" customHeight="1" outlineLevel="1">
      <c r="A29" s="75"/>
      <c r="B29" s="88"/>
      <c r="C29" s="89"/>
      <c r="D29" s="92"/>
      <c r="E29" s="88"/>
      <c r="F29" s="88"/>
      <c r="G29" s="90"/>
      <c r="H29" s="93"/>
      <c r="I29" s="67">
        <f t="shared" si="3"/>
        <v>0</v>
      </c>
      <c r="J29" s="67">
        <f t="shared" si="4"/>
        <v>0</v>
      </c>
      <c r="K29" s="68">
        <f t="shared" si="2"/>
        <v>0</v>
      </c>
      <c r="L29" s="63"/>
      <c r="M29" s="64"/>
      <c r="N29" s="65"/>
    </row>
    <row r="30" spans="1:14" s="66" customFormat="1" ht="12" customHeight="1" outlineLevel="1">
      <c r="A30" s="75"/>
      <c r="B30" s="88"/>
      <c r="C30" s="89"/>
      <c r="D30" s="92"/>
      <c r="E30" s="88"/>
      <c r="F30" s="88"/>
      <c r="G30" s="90"/>
      <c r="H30" s="93"/>
      <c r="I30" s="67">
        <f t="shared" si="3"/>
        <v>0</v>
      </c>
      <c r="J30" s="67">
        <f t="shared" si="4"/>
        <v>0</v>
      </c>
      <c r="K30" s="68">
        <f t="shared" si="2"/>
        <v>0</v>
      </c>
      <c r="L30" s="63"/>
      <c r="M30" s="64"/>
      <c r="N30" s="65"/>
    </row>
    <row r="31" spans="1:14" s="66" customFormat="1" ht="12" customHeight="1" outlineLevel="1">
      <c r="A31" s="75"/>
      <c r="B31" s="88"/>
      <c r="C31" s="89"/>
      <c r="D31" s="92"/>
      <c r="E31" s="88"/>
      <c r="F31" s="88"/>
      <c r="G31" s="90"/>
      <c r="H31" s="93"/>
      <c r="I31" s="67">
        <f t="shared" si="3"/>
        <v>0</v>
      </c>
      <c r="J31" s="67">
        <f t="shared" si="4"/>
        <v>0</v>
      </c>
      <c r="K31" s="68">
        <f t="shared" si="2"/>
        <v>0</v>
      </c>
      <c r="L31" s="63"/>
      <c r="M31" s="64"/>
      <c r="N31" s="65"/>
    </row>
    <row r="32" spans="1:14" s="66" customFormat="1" ht="12" customHeight="1" outlineLevel="1">
      <c r="A32" s="75"/>
      <c r="B32" s="88"/>
      <c r="C32" s="89"/>
      <c r="D32" s="92"/>
      <c r="E32" s="88"/>
      <c r="F32" s="88"/>
      <c r="G32" s="91"/>
      <c r="H32" s="93"/>
      <c r="I32" s="67">
        <f t="shared" ref="I32" si="5">C32*D32</f>
        <v>0</v>
      </c>
      <c r="J32" s="67">
        <f t="shared" ref="J32" si="6">H32*D32</f>
        <v>0</v>
      </c>
      <c r="K32" s="68">
        <f t="shared" si="2"/>
        <v>0</v>
      </c>
      <c r="L32" s="63"/>
      <c r="M32" s="64"/>
    </row>
    <row r="33" spans="1:13" customFormat="1" ht="17.45" customHeight="1">
      <c r="A33" s="79"/>
      <c r="B33" s="79"/>
      <c r="C33" s="80"/>
      <c r="D33" s="80"/>
      <c r="E33" s="81"/>
      <c r="F33" s="81"/>
      <c r="G33" s="79"/>
      <c r="H33" s="79"/>
      <c r="I33" s="82" t="s">
        <v>30</v>
      </c>
      <c r="J33" s="83"/>
      <c r="K33" s="83">
        <f>SUM(K13:K32)</f>
        <v>0</v>
      </c>
      <c r="L33" s="84" t="str" cm="1">
        <f t="array" ref="L33">_xlfn.IFS(K33&lt;B6,"       Company have an underspend - further evidence required or clawback needed at end of project", K33&gt;B6, "      Sufficient evidence received", B6=0, "       ")</f>
        <v xml:space="preserve">       </v>
      </c>
      <c r="M33" s="85"/>
    </row>
    <row r="34" spans="1:13" customFormat="1">
      <c r="A34" s="79" t="s">
        <v>31</v>
      </c>
      <c r="B34" s="79"/>
      <c r="C34" s="80"/>
      <c r="D34" s="80"/>
      <c r="E34" s="81"/>
      <c r="F34" s="81"/>
      <c r="G34" s="79"/>
      <c r="H34" s="79"/>
      <c r="I34" s="86" t="s">
        <v>32</v>
      </c>
      <c r="J34" s="84"/>
      <c r="K34" s="84">
        <f>SUM(B6-K33)</f>
        <v>0</v>
      </c>
      <c r="L34" s="84"/>
      <c r="M34" s="87"/>
    </row>
  </sheetData>
  <sheetProtection algorithmName="SHA-512" hashValue="V+c3uiRQMq1V0J+hXBbQIwVYaQ8WokKHvKhrCGfAxY5xywegeEytgF82yORcTfRUEkn637Al0KuEFfwpMEoGmQ==" saltValue="xVplRpE+Agw8gxacg0OUUQ==" spinCount="100000" sheet="1" formatCells="0" formatRows="0" insertRows="0" deleteRows="0"/>
  <dataConsolidate/>
  <phoneticPr fontId="6" type="noConversion"/>
  <conditionalFormatting sqref="L32 L13:L25 L11">
    <cfRule type="cellIs" dxfId="19" priority="26" operator="equal">
      <formula>"Query"</formula>
    </cfRule>
    <cfRule type="cellIs" dxfId="18" priority="100" operator="equal">
      <formula>"Not Fundable"</formula>
    </cfRule>
  </conditionalFormatting>
  <conditionalFormatting sqref="L8 K1:K7 L32:L1048576 L10:L25">
    <cfRule type="cellIs" dxfId="17" priority="97" operator="equal">
      <formula>"Accepted"</formula>
    </cfRule>
  </conditionalFormatting>
  <conditionalFormatting sqref="K11">
    <cfRule type="cellIs" dxfId="16" priority="77" operator="equal">
      <formula>0</formula>
    </cfRule>
    <cfRule type="cellIs" dxfId="15" priority="78" operator="lessThan">
      <formula>0</formula>
    </cfRule>
  </conditionalFormatting>
  <conditionalFormatting sqref="K13">
    <cfRule type="cellIs" dxfId="14" priority="53" operator="equal">
      <formula>0</formula>
    </cfRule>
    <cfRule type="cellIs" dxfId="13" priority="54" operator="lessThan">
      <formula>0</formula>
    </cfRule>
  </conditionalFormatting>
  <conditionalFormatting sqref="J10:J11">
    <cfRule type="cellIs" dxfId="12" priority="25" operator="equal">
      <formula>"Accepted"</formula>
    </cfRule>
  </conditionalFormatting>
  <conditionalFormatting sqref="G32 G13:G25 G11">
    <cfRule type="cellIs" dxfId="11" priority="22" operator="equal">
      <formula>"Partially"</formula>
    </cfRule>
    <cfRule type="cellIs" dxfId="10" priority="23" operator="equal">
      <formula>"No"</formula>
    </cfRule>
    <cfRule type="cellIs" dxfId="9" priority="24" operator="equal">
      <formula>"Yes"</formula>
    </cfRule>
  </conditionalFormatting>
  <conditionalFormatting sqref="L26:L31">
    <cfRule type="cellIs" dxfId="8" priority="7" operator="equal">
      <formula>"Query"</formula>
    </cfRule>
    <cfRule type="cellIs" dxfId="7" priority="21" operator="equal">
      <formula>"Not Fundable"</formula>
    </cfRule>
  </conditionalFormatting>
  <conditionalFormatting sqref="L26:L31">
    <cfRule type="cellIs" dxfId="6" priority="20" operator="equal">
      <formula>"Accepted"</formula>
    </cfRule>
  </conditionalFormatting>
  <conditionalFormatting sqref="G26:G31">
    <cfRule type="cellIs" dxfId="5" priority="4" operator="equal">
      <formula>"Partially"</formula>
    </cfRule>
    <cfRule type="cellIs" dxfId="4" priority="5" operator="equal">
      <formula>"No"</formula>
    </cfRule>
    <cfRule type="cellIs" dxfId="3" priority="6" operator="equal">
      <formula>"Yes"</formula>
    </cfRule>
  </conditionalFormatting>
  <conditionalFormatting sqref="E13:E32">
    <cfRule type="duplicateValues" dxfId="2" priority="3"/>
  </conditionalFormatting>
  <conditionalFormatting sqref="K14:K32">
    <cfRule type="cellIs" dxfId="1" priority="1" operator="equal">
      <formula>0</formula>
    </cfRule>
    <cfRule type="cellIs" dxfId="0" priority="2" operator="lessThan">
      <formula>0</formula>
    </cfRule>
  </conditionalFormatting>
  <dataValidations xWindow="450" yWindow="495" count="18">
    <dataValidation type="list" errorStyle="warning" allowBlank="1" showInputMessage="1" showErrorMessage="1" prompt="To be filled out by the CITB Funding Team." sqref="B7" xr:uid="{C509D08B-F474-4C17-AB00-61AFF9DAE9BD}">
      <formula1>"Pay Upfront, Pay at End, Payment released early upon receipt of evidence"</formula1>
    </dataValidation>
    <dataValidation allowBlank="1" showInputMessage="1" showErrorMessage="1" prompt="The name of the Organisation as it appears on the CITB Account." sqref="B1" xr:uid="{A4F3D61A-2313-4563-A253-D72D6BE6E918}"/>
    <dataValidation allowBlank="1" showInputMessage="1" showErrorMessage="1" prompt="This is the 7 digit number that was provided to your Company when you registered with CITB. You can also find this on your original funding application. " sqref="B2" xr:uid="{A6E3B2A8-9F20-4D44-8BDC-2FC18F7C5FEF}"/>
    <dataValidation allowBlank="1" showInputMessage="1" showErrorMessage="1" prompt="To be filled out by the CITB Funding Team" sqref="B6" xr:uid="{C7A39C04-DB74-4EF5-A870-DBFE34A59B71}"/>
    <dataValidation allowBlank="1" showInputMessage="1" showErrorMessage="1" prompt="This is the name of the course as it appears on the invoice. The course name should match the courses you requested funding for in your original application, if not - please tell us why in your email." sqref="A11" xr:uid="{760508F4-7CBF-47B8-A204-E45A859C0123}"/>
    <dataValidation allowBlank="1" showInputMessage="1" showErrorMessage="1" prompt="This is the invoice number as detailed on the invoice_x000a_" sqref="E11" xr:uid="{43D0DB23-36EA-44DF-9AB7-8AEE76282BD5}"/>
    <dataValidation allowBlank="1" showInputMessage="1" showErrorMessage="1" prompt="Please detail the name of the training provider that delivered the training_x000a__x000a_" sqref="F11" xr:uid="{EF7E3F93-5985-4C5A-A339-BD6B5F1D13CF}"/>
    <dataValidation allowBlank="1" showInputMessage="1" showErrorMessage="1" prompt="To be populated by CITB Funding Team." sqref="M11" xr:uid="{6E8EE840-183F-4810-B333-9B3B8699B8DB}"/>
    <dataValidation allowBlank="1" showInputMessage="1" showErrorMessage="1" prompt="To be populated by CITB" sqref="H11" xr:uid="{1D425185-F97E-45FD-B8E1-FBAB731972CB}"/>
    <dataValidation allowBlank="1" showInputMessage="1" showErrorMessage="1" prompt="This was the month you submitted your application form to CITB." sqref="B3" xr:uid="{0DF92028-1DCA-46BD-8F4F-FE02BB6B4AFA}"/>
    <dataValidation allowBlank="1" showInputMessage="1" showErrorMessage="1" prompt="This is the number of attendees that took part in the training (included on this invoice)_x000a_" sqref="D11" xr:uid="{EC97B0F1-7122-4353-B8F7-90E65A7290FD}"/>
    <dataValidation allowBlank="1" showInputMessage="1" showErrorMessage="1" prompt="This cell will autopopulate. No action required." sqref="I11:J11 I13:J32" xr:uid="{EE7596CD-5261-4FC8-B0CB-1C6506E72B42}"/>
    <dataValidation type="whole" errorStyle="warning" operator="equal" showInputMessage="1" errorTitle="Please Review" error="Claim value is £0.00, please remove activity as Grant value = course cost." sqref="K13:K32" xr:uid="{7D99EB82-D171-4D2B-8B49-1FD26AB27050}">
      <formula1>0</formula1>
    </dataValidation>
    <dataValidation allowBlank="1" showInputMessage="1" showErrorMessage="1" prompt="This is the amount you were originally awarded_x000a_" sqref="B4" xr:uid="{19F85C20-E545-4926-8731-A5F37DC3C89D}"/>
    <dataValidation allowBlank="1" showInputMessage="1" showErrorMessage="1" prompt="This is any additional amount of funding approved as a variation_x000a_" sqref="B5" xr:uid="{D927F2BA-53B2-49B5-8DCF-96359AE8EDAD}"/>
    <dataValidation allowBlank="1" showInputMessage="1" showErrorMessage="1" prompt="This is the date the course/activity commenced - first day of training_x000a_" sqref="B11" xr:uid="{BB0F88B1-8849-4950-98F8-86D1BBE30F10}"/>
    <dataValidation allowBlank="1" showInputMessage="1" showErrorMessage="1" prompt="This is the cost per attendee (excluding VAT)_x000a_" sqref="C11" xr:uid="{21A118EB-C795-4E36-9F8F-5AA1EF6DA410}"/>
    <dataValidation type="whole" errorStyle="warning" operator="equal" showInputMessage="1" errorTitle="Please Review" error="Claim value is £0.00, please remove activity as Grant value = course cost." prompt="This cell will autopopulate. No action required." sqref="K11" xr:uid="{4A9616C1-F55F-47E8-A29B-BA04CB0B2376}">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50" yWindow="495" count="5">
        <x14:dataValidation type="list" allowBlank="1" showInputMessage="1" showErrorMessage="1" xr:uid="{F328B6E0-BFDB-4BDC-8177-2467A4DC2196}">
          <x14:formula1>
            <xm:f>Dropdown!$A$3:$A$5</xm:f>
          </x14:formula1>
          <xm:sqref>G13:G32</xm:sqref>
        </x14:dataValidation>
        <x14:dataValidation type="list" allowBlank="1" showInputMessage="1" showErrorMessage="1" xr:uid="{6F9F5686-AF66-4CB0-BBDD-BFB12ECB7CDF}">
          <x14:formula1>
            <xm:f>Dropdowns!$A$2:$A$3</xm:f>
          </x14:formula1>
          <xm:sqref>C8</xm:sqref>
        </x14:dataValidation>
        <x14:dataValidation type="list" allowBlank="1" showInputMessage="1" showErrorMessage="1" xr:uid="{5CB0C3E7-0C29-4F94-9751-309756A8A51E}">
          <x14:formula1>
            <xm:f>Dropdowns!$C$3:$C$5</xm:f>
          </x14:formula1>
          <xm:sqref>L13:L32</xm:sqref>
        </x14:dataValidation>
        <x14:dataValidation type="list" allowBlank="1" showInputMessage="1" showErrorMessage="1" prompt="To be populated by CITB_x000a_" xr:uid="{8C167F2D-7940-4F3D-A22E-F8642C38E482}">
          <x14:formula1>
            <xm:f>Dropdown!$A$3:$A$5</xm:f>
          </x14:formula1>
          <xm:sqref>G11</xm:sqref>
        </x14:dataValidation>
        <x14:dataValidation type="list" allowBlank="1" showInputMessage="1" showErrorMessage="1" prompt="To be populated by CITB Funding Team. _x000a_If activity is 'Not Fundable',  or there is a 'Query' the 'Claim Value' cell will default to £0. _x000a_If the Grant value exceeds the Invoice Value, the 'Claim Value' cell will default to £0." xr:uid="{0BE2CD3B-EA00-400F-A4ED-4CD1257F8774}">
          <x14:formula1>
            <xm:f>Dropdowns!$C$3:$C$5</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80F9-D51B-46FF-A8BA-AFCE11510502}">
  <dimension ref="A1:E5"/>
  <sheetViews>
    <sheetView workbookViewId="0">
      <selection activeCell="D13" sqref="D13"/>
    </sheetView>
  </sheetViews>
  <sheetFormatPr defaultRowHeight="14.1"/>
  <cols>
    <col min="3" max="3" width="14.375" customWidth="1"/>
  </cols>
  <sheetData>
    <row r="1" spans="1:5">
      <c r="A1" s="33" t="s">
        <v>33</v>
      </c>
      <c r="C1" t="s">
        <v>34</v>
      </c>
    </row>
    <row r="2" spans="1:5">
      <c r="A2" t="s">
        <v>27</v>
      </c>
    </row>
    <row r="3" spans="1:5">
      <c r="A3" t="s">
        <v>35</v>
      </c>
      <c r="C3" t="s">
        <v>28</v>
      </c>
      <c r="E3" t="s">
        <v>36</v>
      </c>
    </row>
    <row r="4" spans="1:5">
      <c r="C4" t="s">
        <v>37</v>
      </c>
      <c r="E4" t="s">
        <v>38</v>
      </c>
    </row>
    <row r="5" spans="1:5">
      <c r="C5" t="s">
        <v>39</v>
      </c>
      <c r="E5" t="s">
        <v>40</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A83D-3903-459E-8D73-B6F5414182B1}">
  <dimension ref="A2:F25"/>
  <sheetViews>
    <sheetView zoomScale="80" zoomScaleNormal="80" workbookViewId="0">
      <selection activeCell="B38" sqref="B38"/>
    </sheetView>
  </sheetViews>
  <sheetFormatPr defaultColWidth="8.625" defaultRowHeight="11.45"/>
  <cols>
    <col min="1" max="1" width="42.125" style="1" customWidth="1"/>
    <col min="2" max="2" width="11.125" style="1" customWidth="1"/>
    <col min="3" max="3" width="13.125" style="3" customWidth="1"/>
    <col min="4" max="4" width="13.625" style="3" customWidth="1"/>
    <col min="5" max="5" width="11.625" style="3" customWidth="1"/>
    <col min="6" max="6" width="43.375" style="1" customWidth="1"/>
    <col min="7" max="16384" width="8.625" style="1"/>
  </cols>
  <sheetData>
    <row r="2" spans="1:6">
      <c r="A2" s="120" t="s">
        <v>41</v>
      </c>
      <c r="B2" s="120"/>
      <c r="C2" s="120"/>
      <c r="D2" s="120"/>
      <c r="E2" s="120"/>
      <c r="F2" s="120"/>
    </row>
    <row r="3" spans="1:6">
      <c r="A3" s="120"/>
      <c r="B3" s="120"/>
      <c r="C3" s="120"/>
      <c r="D3" s="120"/>
      <c r="E3" s="120"/>
      <c r="F3" s="120"/>
    </row>
    <row r="5" spans="1:6" s="2" customFormat="1" ht="18.95" customHeight="1">
      <c r="A5" s="4"/>
      <c r="B5" s="117" t="s">
        <v>42</v>
      </c>
      <c r="C5" s="117" t="s">
        <v>43</v>
      </c>
      <c r="D5" s="117" t="s">
        <v>44</v>
      </c>
      <c r="E5" s="117" t="s">
        <v>45</v>
      </c>
      <c r="F5" s="7"/>
    </row>
    <row r="6" spans="1:6" s="2" customFormat="1" ht="15" customHeight="1" thickBot="1">
      <c r="A6" s="19" t="s">
        <v>46</v>
      </c>
      <c r="B6" s="118"/>
      <c r="C6" s="118"/>
      <c r="D6" s="119"/>
      <c r="E6" s="119"/>
      <c r="F6" s="18" t="s">
        <v>24</v>
      </c>
    </row>
    <row r="7" spans="1:6" ht="12" thickBot="1">
      <c r="A7" s="28"/>
      <c r="B7" s="27"/>
      <c r="C7" s="26"/>
      <c r="D7" s="31"/>
      <c r="E7" s="32"/>
      <c r="F7" s="8"/>
    </row>
    <row r="8" spans="1:6" ht="12" thickBot="1">
      <c r="A8" s="28"/>
      <c r="B8" s="27"/>
      <c r="C8" s="26"/>
      <c r="D8" s="31"/>
      <c r="E8" s="32"/>
      <c r="F8" s="9"/>
    </row>
    <row r="9" spans="1:6" ht="12" thickBot="1">
      <c r="A9" s="28"/>
      <c r="B9" s="27"/>
      <c r="C9" s="26"/>
      <c r="D9" s="31"/>
      <c r="E9" s="32"/>
      <c r="F9" s="9"/>
    </row>
    <row r="10" spans="1:6" ht="12" thickBot="1">
      <c r="A10" s="28"/>
      <c r="B10" s="27"/>
      <c r="C10" s="26"/>
      <c r="D10" s="31"/>
      <c r="E10" s="32"/>
      <c r="F10" s="9"/>
    </row>
    <row r="11" spans="1:6" ht="12" thickBot="1">
      <c r="A11" s="28"/>
      <c r="B11" s="27"/>
      <c r="C11" s="26"/>
      <c r="D11" s="31"/>
      <c r="E11" s="32"/>
      <c r="F11" s="9"/>
    </row>
    <row r="12" spans="1:6" ht="12" thickBot="1">
      <c r="A12" s="28"/>
      <c r="B12" s="27"/>
      <c r="C12" s="26"/>
      <c r="D12" s="31"/>
      <c r="E12" s="32"/>
      <c r="F12" s="9"/>
    </row>
    <row r="13" spans="1:6" ht="12" thickBot="1">
      <c r="A13" s="28"/>
      <c r="B13" s="27"/>
      <c r="C13" s="26"/>
      <c r="D13" s="31"/>
      <c r="E13" s="32"/>
      <c r="F13" s="9"/>
    </row>
    <row r="14" spans="1:6">
      <c r="A14" s="28"/>
      <c r="B14" s="27"/>
      <c r="C14" s="26"/>
      <c r="D14" s="31"/>
      <c r="E14" s="32"/>
      <c r="F14" s="9"/>
    </row>
    <row r="15" spans="1:6" ht="11.1" customHeight="1">
      <c r="A15" s="5"/>
      <c r="B15" s="5"/>
      <c r="C15" s="5"/>
      <c r="D15" s="6"/>
      <c r="E15" s="6"/>
      <c r="F15" s="6"/>
    </row>
    <row r="16" spans="1:6" ht="12">
      <c r="A16" s="10"/>
      <c r="B16" s="10"/>
      <c r="C16" s="11"/>
      <c r="D16" s="24" t="s">
        <v>47</v>
      </c>
      <c r="E16" s="25">
        <f>SUM(E7:E15)</f>
        <v>0</v>
      </c>
      <c r="F16" s="10"/>
    </row>
    <row r="17" spans="1:6" ht="18.95" customHeight="1" thickBot="1">
      <c r="A17" s="29" t="s">
        <v>48</v>
      </c>
      <c r="B17" s="30"/>
      <c r="C17" s="29" t="s">
        <v>49</v>
      </c>
      <c r="D17" s="4"/>
      <c r="E17" s="4"/>
      <c r="F17" s="7"/>
    </row>
    <row r="18" spans="1:6" ht="12" thickBot="1">
      <c r="A18" s="28"/>
      <c r="B18" s="27"/>
      <c r="C18" s="26"/>
      <c r="D18" s="31"/>
      <c r="E18" s="32"/>
      <c r="F18" s="8"/>
    </row>
    <row r="19" spans="1:6" ht="12" thickBot="1">
      <c r="A19" s="28"/>
      <c r="B19" s="27"/>
      <c r="C19" s="26"/>
      <c r="D19" s="31"/>
      <c r="E19" s="32"/>
      <c r="F19" s="20"/>
    </row>
    <row r="20" spans="1:6" ht="12" thickBot="1">
      <c r="A20" s="28"/>
      <c r="B20" s="27"/>
      <c r="C20" s="26"/>
      <c r="D20" s="31"/>
      <c r="E20" s="32"/>
      <c r="F20" s="20"/>
    </row>
    <row r="21" spans="1:6" ht="12" thickBot="1">
      <c r="A21" s="28"/>
      <c r="B21" s="27"/>
      <c r="C21" s="26"/>
      <c r="D21" s="31"/>
      <c r="E21" s="32"/>
      <c r="F21" s="20"/>
    </row>
    <row r="22" spans="1:6">
      <c r="A22" s="28"/>
      <c r="B22" s="27"/>
      <c r="C22" s="26"/>
      <c r="D22" s="31"/>
      <c r="E22" s="32"/>
      <c r="F22" s="9"/>
    </row>
    <row r="23" spans="1:6">
      <c r="A23" s="5"/>
      <c r="B23" s="5"/>
      <c r="C23" s="6"/>
      <c r="D23" s="6"/>
      <c r="E23" s="6"/>
      <c r="F23" s="6"/>
    </row>
    <row r="24" spans="1:6" ht="12">
      <c r="A24" s="10"/>
      <c r="B24" s="10"/>
      <c r="C24" s="11"/>
      <c r="D24" s="24" t="s">
        <v>47</v>
      </c>
      <c r="E24" s="25">
        <f>SUM(E18:E23)</f>
        <v>0</v>
      </c>
      <c r="F24" s="10"/>
    </row>
    <row r="25" spans="1:6">
      <c r="A25" s="12"/>
      <c r="B25" s="12"/>
      <c r="C25" s="13"/>
      <c r="D25" s="14" t="s">
        <v>50</v>
      </c>
      <c r="E25" s="15">
        <f>SUM(E24,E16)</f>
        <v>0</v>
      </c>
      <c r="F25" s="16"/>
    </row>
  </sheetData>
  <mergeCells count="5">
    <mergeCell ref="B5:B6"/>
    <mergeCell ref="C5:C6"/>
    <mergeCell ref="D5:D6"/>
    <mergeCell ref="E5:E6"/>
    <mergeCell ref="A2: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5A87-3A2F-4992-9CC7-71F712D629FE}">
  <dimension ref="A1:P27"/>
  <sheetViews>
    <sheetView workbookViewId="0">
      <selection activeCell="C26" sqref="C26"/>
    </sheetView>
  </sheetViews>
  <sheetFormatPr defaultRowHeight="14.1"/>
  <cols>
    <col min="1" max="1" width="17.875" customWidth="1"/>
  </cols>
  <sheetData>
    <row r="1" spans="1:16">
      <c r="A1" s="42" t="s">
        <v>51</v>
      </c>
      <c r="B1" s="42"/>
      <c r="C1" s="42"/>
      <c r="D1" s="42"/>
      <c r="E1" s="42"/>
      <c r="F1" s="42"/>
      <c r="G1" s="42"/>
      <c r="H1" s="42"/>
      <c r="I1" s="42"/>
      <c r="J1" s="42"/>
      <c r="K1" s="42"/>
      <c r="L1" s="42"/>
      <c r="M1" s="42"/>
      <c r="N1" s="42"/>
      <c r="O1" s="42"/>
      <c r="P1" s="42"/>
    </row>
    <row r="2" spans="1:16">
      <c r="A2" s="42"/>
      <c r="B2" s="42"/>
      <c r="C2" s="42"/>
      <c r="D2" s="42"/>
      <c r="E2" s="42"/>
      <c r="F2" s="42"/>
      <c r="G2" s="42"/>
      <c r="H2" s="42"/>
      <c r="I2" s="42"/>
      <c r="J2" s="42"/>
      <c r="K2" s="42"/>
      <c r="L2" s="42"/>
      <c r="M2" s="42"/>
      <c r="N2" s="42"/>
      <c r="O2" s="42"/>
      <c r="P2" s="42"/>
    </row>
    <row r="3" spans="1:16">
      <c r="A3" s="43" t="s">
        <v>27</v>
      </c>
      <c r="B3" s="42"/>
      <c r="C3" s="42"/>
      <c r="D3" s="42"/>
      <c r="E3" s="42"/>
      <c r="F3" s="42"/>
      <c r="G3" s="42"/>
      <c r="H3" s="42"/>
      <c r="I3" s="42"/>
      <c r="J3" s="42"/>
      <c r="K3" s="42"/>
      <c r="L3" s="42"/>
      <c r="M3" s="42"/>
      <c r="N3" s="42"/>
      <c r="O3" s="42"/>
      <c r="P3" s="42"/>
    </row>
    <row r="4" spans="1:16">
      <c r="A4" s="44" t="s">
        <v>35</v>
      </c>
      <c r="B4" s="42"/>
      <c r="C4" s="42"/>
      <c r="D4" s="42"/>
      <c r="E4" s="42"/>
      <c r="F4" s="42"/>
      <c r="G4" s="42"/>
      <c r="H4" s="42"/>
      <c r="I4" s="42"/>
      <c r="J4" s="42"/>
      <c r="K4" s="42"/>
      <c r="L4" s="42"/>
      <c r="M4" s="42"/>
      <c r="N4" s="42"/>
      <c r="O4" s="42"/>
      <c r="P4" s="42"/>
    </row>
    <row r="5" spans="1:16">
      <c r="A5" s="45" t="s">
        <v>52</v>
      </c>
      <c r="B5" s="42"/>
      <c r="C5" s="42"/>
      <c r="D5" s="42"/>
      <c r="E5" s="42"/>
      <c r="F5" s="42"/>
      <c r="G5" s="42"/>
      <c r="H5" s="42"/>
      <c r="I5" s="42"/>
      <c r="J5" s="42"/>
      <c r="K5" s="42"/>
      <c r="L5" s="42"/>
      <c r="M5" s="42"/>
      <c r="N5" s="42"/>
      <c r="O5" s="42"/>
      <c r="P5" s="42"/>
    </row>
    <row r="6" spans="1:16">
      <c r="A6" s="42"/>
      <c r="B6" s="42"/>
      <c r="C6" s="42"/>
      <c r="D6" s="42"/>
      <c r="E6" s="42"/>
      <c r="F6" s="42"/>
      <c r="G6" s="42"/>
      <c r="H6" s="42"/>
      <c r="I6" s="42"/>
      <c r="J6" s="42"/>
      <c r="K6" s="42"/>
      <c r="L6" s="42"/>
      <c r="M6" s="42"/>
      <c r="N6" s="42"/>
      <c r="O6" s="42"/>
      <c r="P6" s="42"/>
    </row>
    <row r="7" spans="1:16">
      <c r="A7" s="42"/>
      <c r="B7" s="42"/>
      <c r="C7" s="42"/>
      <c r="D7" s="42"/>
      <c r="E7" s="42"/>
      <c r="F7" s="42"/>
      <c r="G7" s="42"/>
      <c r="H7" s="42"/>
      <c r="I7" s="42"/>
      <c r="J7" s="42"/>
      <c r="K7" s="42"/>
      <c r="L7" s="42"/>
      <c r="M7" s="42"/>
      <c r="N7" s="42"/>
      <c r="O7" s="42"/>
      <c r="P7" s="42"/>
    </row>
    <row r="8" spans="1:16">
      <c r="A8" s="42"/>
      <c r="B8" s="42"/>
      <c r="C8" s="42"/>
      <c r="D8" s="42"/>
      <c r="E8" s="42"/>
      <c r="F8" s="42"/>
      <c r="G8" s="42"/>
      <c r="H8" s="42"/>
      <c r="I8" s="42"/>
      <c r="J8" s="42"/>
      <c r="K8" s="42"/>
      <c r="L8" s="42"/>
      <c r="M8" s="42"/>
      <c r="N8" s="42"/>
      <c r="O8" s="42"/>
      <c r="P8" s="42"/>
    </row>
    <row r="9" spans="1:16">
      <c r="A9" s="42"/>
      <c r="B9" s="42"/>
      <c r="C9" s="42"/>
      <c r="D9" s="42"/>
      <c r="E9" s="42"/>
      <c r="F9" s="42"/>
      <c r="G9" s="42"/>
      <c r="H9" s="42"/>
      <c r="I9" s="42"/>
      <c r="J9" s="42"/>
      <c r="K9" s="42"/>
      <c r="L9" s="42"/>
      <c r="M9" s="42"/>
      <c r="N9" s="42"/>
      <c r="O9" s="42"/>
      <c r="P9" s="42"/>
    </row>
    <row r="10" spans="1:16">
      <c r="A10" s="42"/>
      <c r="B10" s="42"/>
      <c r="C10" s="42"/>
      <c r="D10" s="42"/>
      <c r="E10" s="42"/>
      <c r="F10" s="42"/>
      <c r="G10" s="42"/>
      <c r="H10" s="42"/>
      <c r="I10" s="42"/>
      <c r="J10" s="42"/>
      <c r="K10" s="42"/>
      <c r="L10" s="42"/>
      <c r="M10" s="42"/>
      <c r="N10" s="42"/>
      <c r="O10" s="42"/>
      <c r="P10" s="42"/>
    </row>
    <row r="11" spans="1:16">
      <c r="A11" s="42"/>
      <c r="B11" s="42"/>
      <c r="C11" s="42"/>
      <c r="D11" s="42"/>
      <c r="E11" s="42"/>
      <c r="F11" s="42"/>
      <c r="G11" s="42"/>
      <c r="H11" s="42"/>
      <c r="I11" s="42"/>
      <c r="J11" s="42"/>
      <c r="K11" s="42"/>
      <c r="L11" s="42"/>
      <c r="M11" s="42"/>
      <c r="N11" s="42"/>
      <c r="O11" s="42"/>
      <c r="P11" s="42"/>
    </row>
    <row r="12" spans="1:16">
      <c r="A12" s="42"/>
      <c r="B12" s="42"/>
      <c r="C12" s="42"/>
      <c r="D12" s="42"/>
      <c r="E12" s="42"/>
      <c r="F12" s="42"/>
      <c r="G12" s="42"/>
      <c r="H12" s="42"/>
      <c r="I12" s="42"/>
      <c r="J12" s="42"/>
      <c r="K12" s="42"/>
      <c r="L12" s="42"/>
      <c r="M12" s="42"/>
      <c r="N12" s="42"/>
      <c r="O12" s="42"/>
      <c r="P12" s="42"/>
    </row>
    <row r="13" spans="1:16">
      <c r="A13" s="42"/>
      <c r="B13" s="42"/>
      <c r="C13" s="42"/>
      <c r="D13" s="42"/>
      <c r="E13" s="42"/>
      <c r="F13" s="42"/>
      <c r="G13" s="42"/>
      <c r="H13" s="42"/>
      <c r="I13" s="42"/>
      <c r="J13" s="42"/>
      <c r="K13" s="42"/>
      <c r="L13" s="42"/>
      <c r="M13" s="42"/>
      <c r="N13" s="42"/>
      <c r="O13" s="42"/>
      <c r="P13" s="42"/>
    </row>
    <row r="14" spans="1:16">
      <c r="A14" s="42"/>
      <c r="B14" s="42"/>
      <c r="C14" s="42"/>
      <c r="D14" s="42"/>
      <c r="E14" s="42"/>
      <c r="F14" s="42"/>
      <c r="G14" s="42"/>
      <c r="H14" s="42"/>
      <c r="I14" s="42"/>
      <c r="J14" s="42"/>
      <c r="K14" s="42"/>
      <c r="L14" s="42"/>
      <c r="M14" s="42"/>
      <c r="N14" s="42"/>
      <c r="O14" s="42"/>
      <c r="P14" s="42"/>
    </row>
    <row r="15" spans="1:16">
      <c r="A15" s="42"/>
      <c r="B15" s="42"/>
      <c r="C15" s="42"/>
      <c r="D15" s="42"/>
      <c r="E15" s="42"/>
      <c r="F15" s="42"/>
      <c r="G15" s="42"/>
      <c r="H15" s="42"/>
      <c r="I15" s="42"/>
      <c r="J15" s="42"/>
      <c r="K15" s="42"/>
      <c r="L15" s="42"/>
      <c r="M15" s="42"/>
      <c r="N15" s="42"/>
      <c r="O15" s="42"/>
      <c r="P15" s="42"/>
    </row>
    <row r="16" spans="1:16">
      <c r="A16" s="42"/>
      <c r="B16" s="42"/>
      <c r="C16" s="42"/>
      <c r="D16" s="42"/>
      <c r="E16" s="42"/>
      <c r="F16" s="42"/>
      <c r="G16" s="42"/>
      <c r="H16" s="42"/>
      <c r="I16" s="42"/>
      <c r="J16" s="42"/>
      <c r="K16" s="42"/>
      <c r="L16" s="42"/>
      <c r="M16" s="42"/>
      <c r="N16" s="42"/>
      <c r="O16" s="42"/>
      <c r="P16" s="42"/>
    </row>
    <row r="17" spans="1:16">
      <c r="A17" s="42"/>
      <c r="B17" s="42"/>
      <c r="C17" s="42"/>
      <c r="D17" s="42"/>
      <c r="E17" s="42"/>
      <c r="F17" s="42"/>
      <c r="G17" s="42"/>
      <c r="H17" s="42"/>
      <c r="I17" s="42"/>
      <c r="J17" s="42"/>
      <c r="K17" s="42"/>
      <c r="L17" s="42"/>
      <c r="M17" s="42"/>
      <c r="N17" s="42"/>
      <c r="O17" s="42"/>
      <c r="P17" s="42"/>
    </row>
    <row r="18" spans="1:16">
      <c r="A18" s="42"/>
      <c r="B18" s="42"/>
      <c r="C18" s="42"/>
      <c r="D18" s="42"/>
      <c r="E18" s="42"/>
      <c r="F18" s="42"/>
      <c r="G18" s="42"/>
      <c r="H18" s="42"/>
      <c r="I18" s="42"/>
      <c r="J18" s="42"/>
      <c r="K18" s="42"/>
      <c r="L18" s="42"/>
      <c r="M18" s="42"/>
      <c r="N18" s="42"/>
      <c r="O18" s="42"/>
      <c r="P18" s="42"/>
    </row>
    <row r="19" spans="1:16">
      <c r="A19" s="42"/>
      <c r="B19" s="42"/>
      <c r="C19" s="42"/>
      <c r="D19" s="42"/>
      <c r="E19" s="42"/>
      <c r="F19" s="42"/>
      <c r="G19" s="42"/>
      <c r="H19" s="42"/>
      <c r="I19" s="42"/>
      <c r="J19" s="42"/>
      <c r="K19" s="42"/>
      <c r="L19" s="42"/>
      <c r="M19" s="42"/>
      <c r="N19" s="42"/>
      <c r="O19" s="42"/>
      <c r="P19" s="42"/>
    </row>
    <row r="20" spans="1:16">
      <c r="A20" s="42"/>
      <c r="B20" s="42"/>
      <c r="C20" s="42"/>
      <c r="D20" s="42"/>
      <c r="E20" s="42"/>
      <c r="F20" s="42"/>
      <c r="G20" s="42"/>
      <c r="H20" s="42"/>
      <c r="I20" s="42"/>
      <c r="J20" s="42"/>
      <c r="K20" s="42"/>
      <c r="L20" s="42"/>
      <c r="M20" s="42"/>
      <c r="N20" s="42"/>
      <c r="O20" s="42"/>
      <c r="P20" s="42"/>
    </row>
    <row r="21" spans="1:16">
      <c r="A21" s="42"/>
      <c r="B21" s="42"/>
      <c r="C21" s="42"/>
      <c r="D21" s="42"/>
      <c r="E21" s="42"/>
      <c r="F21" s="42"/>
      <c r="G21" s="42"/>
      <c r="H21" s="42"/>
      <c r="I21" s="42"/>
      <c r="J21" s="42"/>
      <c r="K21" s="42"/>
      <c r="L21" s="42"/>
      <c r="M21" s="42"/>
      <c r="N21" s="42"/>
      <c r="O21" s="42"/>
      <c r="P21" s="42"/>
    </row>
    <row r="22" spans="1:16">
      <c r="A22" s="42"/>
      <c r="B22" s="42"/>
      <c r="C22" s="42"/>
      <c r="D22" s="42"/>
      <c r="E22" s="42"/>
      <c r="F22" s="42"/>
      <c r="G22" s="42"/>
      <c r="H22" s="42"/>
      <c r="I22" s="42"/>
      <c r="J22" s="42"/>
      <c r="K22" s="42"/>
      <c r="L22" s="42"/>
      <c r="M22" s="42"/>
      <c r="N22" s="42"/>
      <c r="O22" s="42"/>
      <c r="P22" s="42"/>
    </row>
    <row r="23" spans="1:16">
      <c r="A23" s="42"/>
      <c r="B23" s="42"/>
      <c r="C23" s="42"/>
      <c r="D23" s="42"/>
      <c r="E23" s="42"/>
      <c r="F23" s="42"/>
      <c r="G23" s="42"/>
      <c r="H23" s="42"/>
      <c r="I23" s="42"/>
      <c r="J23" s="42"/>
      <c r="K23" s="42"/>
      <c r="L23" s="42"/>
      <c r="M23" s="42"/>
      <c r="N23" s="42"/>
      <c r="O23" s="42"/>
      <c r="P23" s="42"/>
    </row>
    <row r="24" spans="1:16">
      <c r="A24" s="42"/>
      <c r="B24" s="42"/>
      <c r="C24" s="42"/>
      <c r="D24" s="42"/>
      <c r="E24" s="42"/>
      <c r="F24" s="42"/>
      <c r="G24" s="42"/>
      <c r="H24" s="42"/>
      <c r="I24" s="42"/>
      <c r="J24" s="42"/>
      <c r="K24" s="42"/>
      <c r="L24" s="42"/>
      <c r="M24" s="42"/>
      <c r="N24" s="42"/>
      <c r="O24" s="42"/>
      <c r="P24" s="42"/>
    </row>
    <row r="25" spans="1:16">
      <c r="A25" s="42"/>
      <c r="B25" s="42"/>
      <c r="C25" s="42"/>
      <c r="D25" s="42"/>
      <c r="E25" s="42"/>
      <c r="F25" s="42"/>
      <c r="G25" s="42"/>
      <c r="H25" s="42"/>
      <c r="I25" s="42"/>
      <c r="J25" s="42"/>
      <c r="K25" s="42"/>
      <c r="L25" s="42"/>
      <c r="M25" s="42"/>
      <c r="N25" s="42"/>
      <c r="O25" s="42"/>
      <c r="P25" s="42"/>
    </row>
    <row r="26" spans="1:16">
      <c r="A26" s="42"/>
      <c r="B26" s="42"/>
      <c r="C26" s="42"/>
      <c r="D26" s="42"/>
      <c r="E26" s="42"/>
      <c r="F26" s="42"/>
      <c r="G26" s="42"/>
      <c r="H26" s="42"/>
      <c r="I26" s="42"/>
      <c r="J26" s="42"/>
      <c r="K26" s="42"/>
      <c r="L26" s="42"/>
      <c r="M26" s="42"/>
      <c r="N26" s="42"/>
      <c r="O26" s="42"/>
      <c r="P26" s="42"/>
    </row>
    <row r="27" spans="1:16">
      <c r="A27" s="42"/>
      <c r="B27" s="42"/>
      <c r="C27" s="42"/>
      <c r="D27" s="42"/>
      <c r="E27" s="42"/>
      <c r="F27" s="42"/>
      <c r="G27" s="42"/>
      <c r="H27" s="42"/>
      <c r="I27" s="42"/>
      <c r="J27" s="42"/>
      <c r="K27" s="42"/>
      <c r="L27" s="42"/>
      <c r="M27" s="42"/>
      <c r="N27" s="42"/>
      <c r="O27" s="42"/>
      <c r="P27" s="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7A39D-97DA-430C-9E0B-1990A5C8CF06}">
  <dimension ref="A1:C12"/>
  <sheetViews>
    <sheetView topLeftCell="A7" zoomScaleNormal="100" workbookViewId="0">
      <selection activeCell="C3" sqref="C3"/>
    </sheetView>
  </sheetViews>
  <sheetFormatPr defaultRowHeight="14.1"/>
  <cols>
    <col min="1" max="1" width="27" customWidth="1"/>
    <col min="2" max="2" width="28.625" customWidth="1"/>
    <col min="3" max="3" width="82.375" customWidth="1"/>
  </cols>
  <sheetData>
    <row r="1" spans="1:3" ht="14.1" customHeight="1">
      <c r="A1" s="127" t="s">
        <v>53</v>
      </c>
      <c r="B1" s="127"/>
      <c r="C1" s="127"/>
    </row>
    <row r="2" spans="1:3" ht="14.1" customHeight="1">
      <c r="A2" s="121" t="s">
        <v>54</v>
      </c>
      <c r="B2" s="121"/>
      <c r="C2" s="121"/>
    </row>
    <row r="3" spans="1:3" ht="64.5" customHeight="1">
      <c r="A3" s="34" t="s">
        <v>55</v>
      </c>
      <c r="B3" s="35" t="s">
        <v>56</v>
      </c>
      <c r="C3" s="23"/>
    </row>
    <row r="4" spans="1:3" ht="144.6" customHeight="1">
      <c r="A4" s="34" t="s">
        <v>57</v>
      </c>
      <c r="B4" s="36" t="s">
        <v>58</v>
      </c>
      <c r="C4" s="23"/>
    </row>
    <row r="5" spans="1:3" ht="108" customHeight="1">
      <c r="A5" s="34" t="s">
        <v>59</v>
      </c>
      <c r="B5" s="36" t="s">
        <v>60</v>
      </c>
      <c r="C5" s="23"/>
    </row>
    <row r="6" spans="1:3" ht="115.5" customHeight="1">
      <c r="A6" s="34" t="s">
        <v>61</v>
      </c>
      <c r="B6" s="36" t="s">
        <v>62</v>
      </c>
      <c r="C6" s="23"/>
    </row>
    <row r="7" spans="1:3" ht="107.45" customHeight="1">
      <c r="A7" s="34" t="s">
        <v>63</v>
      </c>
      <c r="B7" s="36" t="s">
        <v>64</v>
      </c>
      <c r="C7" s="23"/>
    </row>
    <row r="8" spans="1:3" ht="86.45" customHeight="1">
      <c r="A8" s="34" t="s">
        <v>65</v>
      </c>
      <c r="B8" s="36" t="s">
        <v>66</v>
      </c>
      <c r="C8" s="23"/>
    </row>
    <row r="9" spans="1:3" ht="71.099999999999994" customHeight="1">
      <c r="A9" s="34" t="s">
        <v>67</v>
      </c>
      <c r="B9" s="36" t="s">
        <v>68</v>
      </c>
      <c r="C9" s="23"/>
    </row>
    <row r="10" spans="1:3">
      <c r="A10" s="121" t="s">
        <v>69</v>
      </c>
      <c r="B10" s="121"/>
      <c r="C10" s="121"/>
    </row>
    <row r="11" spans="1:3" ht="29.45" customHeight="1">
      <c r="A11" s="34" t="s">
        <v>70</v>
      </c>
      <c r="B11" s="125" t="s">
        <v>71</v>
      </c>
      <c r="C11" s="126"/>
    </row>
    <row r="12" spans="1:3" ht="165" customHeight="1">
      <c r="A12" s="122"/>
      <c r="B12" s="123"/>
      <c r="C12" s="124"/>
    </row>
  </sheetData>
  <mergeCells count="5">
    <mergeCell ref="A10:C10"/>
    <mergeCell ref="A12:C12"/>
    <mergeCell ref="B11:C11"/>
    <mergeCell ref="A1:C1"/>
    <mergeCell ref="A2:C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2B726-B48A-4E23-9A28-148AAC92B3D5}">
  <dimension ref="A1:E30"/>
  <sheetViews>
    <sheetView topLeftCell="A10" zoomScale="120" zoomScaleNormal="120" workbookViewId="0">
      <selection activeCell="A24" sqref="A24:B29"/>
    </sheetView>
  </sheetViews>
  <sheetFormatPr defaultRowHeight="14.1"/>
  <cols>
    <col min="1" max="1" width="25.5" customWidth="1"/>
    <col min="2" max="2" width="31.625" bestFit="1" customWidth="1"/>
    <col min="4" max="4" width="15.125" customWidth="1"/>
    <col min="5" max="5" width="23.375" customWidth="1"/>
    <col min="7" max="7" width="11.125" customWidth="1"/>
    <col min="8" max="8" width="16.375" customWidth="1"/>
  </cols>
  <sheetData>
    <row r="1" spans="1:5">
      <c r="A1" s="37" t="s">
        <v>72</v>
      </c>
      <c r="B1" s="37" t="s">
        <v>73</v>
      </c>
      <c r="D1" s="133" t="s">
        <v>74</v>
      </c>
      <c r="E1" s="133"/>
    </row>
    <row r="2" spans="1:5">
      <c r="A2" s="130" t="s">
        <v>54</v>
      </c>
      <c r="B2" s="130"/>
      <c r="D2" s="129" t="s">
        <v>75</v>
      </c>
      <c r="E2" s="129"/>
    </row>
    <row r="3" spans="1:5">
      <c r="A3" s="17" t="s">
        <v>76</v>
      </c>
      <c r="B3" s="36" t="s">
        <v>77</v>
      </c>
      <c r="D3" s="129" t="s">
        <v>78</v>
      </c>
      <c r="E3" s="129"/>
    </row>
    <row r="4" spans="1:5">
      <c r="A4" s="17" t="s">
        <v>79</v>
      </c>
      <c r="B4" s="36" t="s">
        <v>80</v>
      </c>
      <c r="D4" s="129" t="s">
        <v>81</v>
      </c>
      <c r="E4" s="129"/>
    </row>
    <row r="5" spans="1:5" ht="23.1">
      <c r="A5" s="17" t="s">
        <v>82</v>
      </c>
      <c r="B5" s="36" t="s">
        <v>83</v>
      </c>
      <c r="D5" s="129" t="s">
        <v>84</v>
      </c>
      <c r="E5" s="129"/>
    </row>
    <row r="6" spans="1:5">
      <c r="A6" s="17" t="s">
        <v>85</v>
      </c>
      <c r="B6" s="36" t="s">
        <v>86</v>
      </c>
      <c r="D6" s="129" t="s">
        <v>87</v>
      </c>
      <c r="E6" s="129"/>
    </row>
    <row r="7" spans="1:5" ht="23.1" customHeight="1">
      <c r="A7" s="17" t="s">
        <v>88</v>
      </c>
      <c r="B7" s="36" t="s">
        <v>89</v>
      </c>
      <c r="D7" s="129" t="s">
        <v>90</v>
      </c>
      <c r="E7" s="129"/>
    </row>
    <row r="8" spans="1:5" ht="29.1" customHeight="1">
      <c r="A8" s="17" t="s">
        <v>91</v>
      </c>
      <c r="B8" s="36" t="s">
        <v>92</v>
      </c>
      <c r="D8" s="129" t="s">
        <v>93</v>
      </c>
      <c r="E8" s="129"/>
    </row>
    <row r="9" spans="1:5" ht="5.45" customHeight="1">
      <c r="A9" s="130"/>
      <c r="B9" s="130"/>
      <c r="D9" s="134"/>
      <c r="E9" s="134"/>
    </row>
    <row r="10" spans="1:5" ht="23.1">
      <c r="A10" s="21" t="s">
        <v>12</v>
      </c>
      <c r="B10" s="40" t="s">
        <v>94</v>
      </c>
      <c r="D10" s="131"/>
      <c r="E10" s="131"/>
    </row>
    <row r="11" spans="1:5" ht="57.6">
      <c r="A11" s="38" t="s">
        <v>95</v>
      </c>
      <c r="B11" s="36" t="s">
        <v>96</v>
      </c>
      <c r="D11" s="131"/>
      <c r="E11" s="131"/>
    </row>
    <row r="12" spans="1:5">
      <c r="A12" s="38" t="s">
        <v>97</v>
      </c>
      <c r="B12" s="36" t="s">
        <v>98</v>
      </c>
      <c r="D12" s="131"/>
      <c r="E12" s="131"/>
    </row>
    <row r="13" spans="1:5" ht="23.1">
      <c r="A13" s="38" t="s">
        <v>99</v>
      </c>
      <c r="B13" s="36" t="s">
        <v>100</v>
      </c>
      <c r="D13" s="131"/>
      <c r="E13" s="131"/>
    </row>
    <row r="14" spans="1:5" ht="23.1">
      <c r="A14" s="38" t="s">
        <v>16</v>
      </c>
      <c r="B14" s="36" t="s">
        <v>101</v>
      </c>
      <c r="D14" s="131"/>
      <c r="E14" s="131"/>
    </row>
    <row r="15" spans="1:5" ht="34.5">
      <c r="A15" s="38" t="s">
        <v>15</v>
      </c>
      <c r="B15" s="36" t="s">
        <v>102</v>
      </c>
      <c r="D15" s="131"/>
      <c r="E15" s="131"/>
    </row>
    <row r="16" spans="1:5" ht="34.5">
      <c r="A16" s="38" t="s">
        <v>103</v>
      </c>
      <c r="B16" s="36" t="s">
        <v>104</v>
      </c>
      <c r="D16" s="132"/>
      <c r="E16" s="132"/>
    </row>
    <row r="17" spans="1:5" ht="34.5">
      <c r="A17" s="38" t="s">
        <v>105</v>
      </c>
      <c r="B17" s="36" t="s">
        <v>106</v>
      </c>
      <c r="D17" s="131"/>
      <c r="E17" s="131"/>
    </row>
    <row r="18" spans="1:5" ht="23.1">
      <c r="A18" s="38" t="s">
        <v>107</v>
      </c>
      <c r="B18" s="36" t="s">
        <v>108</v>
      </c>
      <c r="D18" s="131"/>
      <c r="E18" s="131"/>
    </row>
    <row r="19" spans="1:5" ht="23.1">
      <c r="A19" s="38" t="s">
        <v>22</v>
      </c>
      <c r="B19" s="36" t="s">
        <v>109</v>
      </c>
      <c r="D19" s="131"/>
      <c r="E19" s="131"/>
    </row>
    <row r="20" spans="1:5" ht="57.6">
      <c r="A20" s="38" t="s">
        <v>110</v>
      </c>
      <c r="B20" s="36" t="s">
        <v>111</v>
      </c>
      <c r="D20" s="131"/>
      <c r="E20" s="131"/>
    </row>
    <row r="21" spans="1:5" ht="92.1">
      <c r="A21" s="38" t="s">
        <v>112</v>
      </c>
      <c r="B21" s="36" t="s">
        <v>113</v>
      </c>
      <c r="D21" s="22"/>
      <c r="E21" s="22"/>
    </row>
    <row r="22" spans="1:5" ht="126.6">
      <c r="A22" s="39" t="s">
        <v>114</v>
      </c>
      <c r="B22" s="36" t="s">
        <v>115</v>
      </c>
    </row>
    <row r="23" spans="1:5">
      <c r="A23" s="130" t="s">
        <v>116</v>
      </c>
      <c r="B23" s="130"/>
    </row>
    <row r="24" spans="1:5" ht="27" customHeight="1">
      <c r="A24" s="41" t="s">
        <v>117</v>
      </c>
      <c r="B24" s="36" t="s">
        <v>118</v>
      </c>
    </row>
    <row r="25" spans="1:5" ht="34.5">
      <c r="A25" s="41" t="s">
        <v>48</v>
      </c>
      <c r="B25" s="36" t="s">
        <v>119</v>
      </c>
    </row>
    <row r="26" spans="1:5" ht="23.1">
      <c r="A26" s="41" t="s">
        <v>120</v>
      </c>
      <c r="B26" s="36" t="s">
        <v>121</v>
      </c>
    </row>
    <row r="27" spans="1:5" ht="23.1">
      <c r="A27" s="41" t="s">
        <v>122</v>
      </c>
      <c r="B27" s="36" t="s">
        <v>123</v>
      </c>
    </row>
    <row r="28" spans="1:5">
      <c r="A28" s="41" t="s">
        <v>124</v>
      </c>
      <c r="B28" s="36" t="s">
        <v>125</v>
      </c>
    </row>
    <row r="29" spans="1:5" ht="80.45">
      <c r="A29" s="41" t="s">
        <v>114</v>
      </c>
      <c r="B29" s="36" t="s">
        <v>126</v>
      </c>
    </row>
    <row r="30" spans="1:5" ht="4.5" customHeight="1">
      <c r="A30" s="128"/>
      <c r="B30" s="128"/>
    </row>
  </sheetData>
  <mergeCells count="24">
    <mergeCell ref="D1:E1"/>
    <mergeCell ref="D10:E10"/>
    <mergeCell ref="D11:E11"/>
    <mergeCell ref="D12:E12"/>
    <mergeCell ref="D6:E6"/>
    <mergeCell ref="D7:E7"/>
    <mergeCell ref="D9:E9"/>
    <mergeCell ref="D8:E8"/>
    <mergeCell ref="A30:B30"/>
    <mergeCell ref="D3:E3"/>
    <mergeCell ref="D4:E4"/>
    <mergeCell ref="D5:E5"/>
    <mergeCell ref="A2:B2"/>
    <mergeCell ref="A23:B23"/>
    <mergeCell ref="D2:E2"/>
    <mergeCell ref="D13:E13"/>
    <mergeCell ref="D14:E14"/>
    <mergeCell ref="A9:B9"/>
    <mergeCell ref="D20:E20"/>
    <mergeCell ref="D15:E15"/>
    <mergeCell ref="D16:E16"/>
    <mergeCell ref="D17:E17"/>
    <mergeCell ref="D18:E18"/>
    <mergeCell ref="D19:E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BAC2274BA7094F936BCB0BB318F40D" ma:contentTypeVersion="16" ma:contentTypeDescription="Create a new document." ma:contentTypeScope="" ma:versionID="a53a2d20ea2381028449769cf18849e8">
  <xsd:schema xmlns:xsd="http://www.w3.org/2001/XMLSchema" xmlns:xs="http://www.w3.org/2001/XMLSchema" xmlns:p="http://schemas.microsoft.com/office/2006/metadata/properties" xmlns:ns2="0ef5ffe6-6a21-4a60-8d6a-020b66937a0c" xmlns:ns3="bc9c0332-b9ec-40bc-a0ad-33781663e623" targetNamespace="http://schemas.microsoft.com/office/2006/metadata/properties" ma:root="true" ma:fieldsID="9cd49e4c2cb1a9481f4a6cc5132a725d" ns2:_="" ns3:_="">
    <xsd:import namespace="0ef5ffe6-6a21-4a60-8d6a-020b66937a0c"/>
    <xsd:import namespace="bc9c0332-b9ec-40bc-a0ad-33781663e6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5ffe6-6a21-4a60-8d6a-020b66937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0ea6d3-0b05-41b2-ad2a-77e8df3896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9c0332-b9ec-40bc-a0ad-33781663e6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9f1a9fe-7561-49cd-b7c8-396767933b0a}" ma:internalName="TaxCatchAll" ma:showField="CatchAllData" ma:web="bc9c0332-b9ec-40bc-a0ad-33781663e6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c9c0332-b9ec-40bc-a0ad-33781663e623" xsi:nil="true"/>
    <lcf76f155ced4ddcb4097134ff3c332f xmlns="0ef5ffe6-6a21-4a60-8d6a-020b66937a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806068-0D0D-4E49-9B9A-7B2DFCC2F3B4}"/>
</file>

<file path=customXml/itemProps2.xml><?xml version="1.0" encoding="utf-8"?>
<ds:datastoreItem xmlns:ds="http://schemas.openxmlformats.org/officeDocument/2006/customXml" ds:itemID="{DBC4F262-5280-4F64-8B3E-CCF3A0E0104E}"/>
</file>

<file path=customXml/itemProps3.xml><?xml version="1.0" encoding="utf-8"?>
<ds:datastoreItem xmlns:ds="http://schemas.openxmlformats.org/officeDocument/2006/customXml" ds:itemID="{348169E0-D1B0-4F44-92C2-7ABBBD0986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Cooper</dc:creator>
  <cp:keywords/>
  <dc:description/>
  <cp:lastModifiedBy/>
  <cp:revision/>
  <dcterms:created xsi:type="dcterms:W3CDTF">2020-08-21T13:11:46Z</dcterms:created>
  <dcterms:modified xsi:type="dcterms:W3CDTF">2023-08-18T09:28:28Z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0x0101001EBAC2274BA7094F936BCB0BB318F40D</vt:lpwstr>
  </property>
  <property fmtid="{D5CDD505-2E9C-101B-9397-08002B2CF9AE}" pid="3" name="MediaServiceImageTags">
    <vt:lpwstr/>
  </property>
</Properties>
</file>