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https://citb-my.sharepoint.com/personal/jason_lenney_citb_co_uk/Documents/_PSC/Project -- 2020-21 Grants Scheme year change/application forms/"/>
    </mc:Choice>
  </mc:AlternateContent>
  <xr:revisionPtr revIDLastSave="12" documentId="8_{D53917B2-6E85-4358-8693-25A552A41CE7}" xr6:coauthVersionLast="41" xr6:coauthVersionMax="41" xr10:uidLastSave="{45CDA994-49C6-4086-B0F6-1EB8FAE2F200}"/>
  <bookViews>
    <workbookView xWindow="-120" yWindow="-120" windowWidth="29040" windowHeight="15840" tabRatio="668" xr2:uid="{00000000-000D-0000-FFFF-FFFF00000000}"/>
  </bookViews>
  <sheets>
    <sheet name="HOME" sheetId="1" r:id="rId1"/>
    <sheet name="Employer Details" sheetId="3" r:id="rId2"/>
    <sheet name="Training Details" sheetId="4" r:id="rId3"/>
    <sheet name="Sheet1" sheetId="7" state="hidden" r:id="rId4"/>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4" l="1"/>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5" i="4"/>
  <c r="Q14" i="4"/>
  <c r="L8" i="1" l="1"/>
  <c r="S15" i="4" l="1"/>
  <c r="T15" i="4" s="1"/>
  <c r="U15" i="4"/>
  <c r="V15" i="4" s="1"/>
  <c r="W15" i="4"/>
  <c r="X15" i="4" s="1"/>
  <c r="Y15" i="4"/>
  <c r="Z15" i="4" s="1"/>
  <c r="AA15" i="4"/>
  <c r="AB15" i="4" s="1"/>
  <c r="S16" i="4"/>
  <c r="T16" i="4" s="1"/>
  <c r="U16" i="4"/>
  <c r="V16" i="4" s="1"/>
  <c r="W16" i="4"/>
  <c r="X16" i="4" s="1"/>
  <c r="Y16" i="4"/>
  <c r="Z16" i="4" s="1"/>
  <c r="AA16" i="4"/>
  <c r="AB16" i="4" s="1"/>
  <c r="S17" i="4"/>
  <c r="T17" i="4" s="1"/>
  <c r="U17" i="4"/>
  <c r="V17" i="4" s="1"/>
  <c r="W17" i="4"/>
  <c r="X17" i="4" s="1"/>
  <c r="Y17" i="4"/>
  <c r="Z17" i="4" s="1"/>
  <c r="AA17" i="4"/>
  <c r="AB17" i="4" s="1"/>
  <c r="S18" i="4"/>
  <c r="T18" i="4" s="1"/>
  <c r="U18" i="4"/>
  <c r="V18" i="4" s="1"/>
  <c r="W18" i="4"/>
  <c r="X18" i="4" s="1"/>
  <c r="Y18" i="4"/>
  <c r="Z18" i="4" s="1"/>
  <c r="AA18" i="4"/>
  <c r="AB18" i="4" s="1"/>
  <c r="S19" i="4"/>
  <c r="T19" i="4" s="1"/>
  <c r="U19" i="4"/>
  <c r="V19" i="4" s="1"/>
  <c r="W19" i="4"/>
  <c r="X19" i="4" s="1"/>
  <c r="Y19" i="4"/>
  <c r="Z19" i="4" s="1"/>
  <c r="AA19" i="4"/>
  <c r="AB19" i="4" s="1"/>
  <c r="S20" i="4"/>
  <c r="T20" i="4" s="1"/>
  <c r="U20" i="4"/>
  <c r="V20" i="4" s="1"/>
  <c r="W20" i="4"/>
  <c r="X20" i="4" s="1"/>
  <c r="Y20" i="4"/>
  <c r="Z20" i="4" s="1"/>
  <c r="AA20" i="4"/>
  <c r="AB20" i="4" s="1"/>
  <c r="S21" i="4"/>
  <c r="T21" i="4" s="1"/>
  <c r="U21" i="4"/>
  <c r="V21" i="4" s="1"/>
  <c r="W21" i="4"/>
  <c r="X21" i="4" s="1"/>
  <c r="Y21" i="4"/>
  <c r="Z21" i="4" s="1"/>
  <c r="AA21" i="4"/>
  <c r="AB21" i="4" s="1"/>
  <c r="S22" i="4"/>
  <c r="T22" i="4" s="1"/>
  <c r="U22" i="4"/>
  <c r="V22" i="4" s="1"/>
  <c r="W22" i="4"/>
  <c r="X22" i="4" s="1"/>
  <c r="Y22" i="4"/>
  <c r="Z22" i="4" s="1"/>
  <c r="AA22" i="4"/>
  <c r="AB22" i="4" s="1"/>
  <c r="S23" i="4"/>
  <c r="T23" i="4" s="1"/>
  <c r="U23" i="4"/>
  <c r="V23" i="4" s="1"/>
  <c r="W23" i="4"/>
  <c r="X23" i="4" s="1"/>
  <c r="Y23" i="4"/>
  <c r="Z23" i="4" s="1"/>
  <c r="AA23" i="4"/>
  <c r="AB23" i="4" s="1"/>
  <c r="S24" i="4"/>
  <c r="T24" i="4" s="1"/>
  <c r="U24" i="4"/>
  <c r="V24" i="4" s="1"/>
  <c r="W24" i="4"/>
  <c r="X24" i="4" s="1"/>
  <c r="Y24" i="4"/>
  <c r="Z24" i="4" s="1"/>
  <c r="AA24" i="4"/>
  <c r="AB24" i="4" s="1"/>
  <c r="S25" i="4"/>
  <c r="T25" i="4" s="1"/>
  <c r="U25" i="4"/>
  <c r="V25" i="4" s="1"/>
  <c r="W25" i="4"/>
  <c r="X25" i="4" s="1"/>
  <c r="Y25" i="4"/>
  <c r="Z25" i="4" s="1"/>
  <c r="AA25" i="4"/>
  <c r="AB25" i="4" s="1"/>
  <c r="S26" i="4"/>
  <c r="T26" i="4" s="1"/>
  <c r="U26" i="4"/>
  <c r="V26" i="4" s="1"/>
  <c r="W26" i="4"/>
  <c r="X26" i="4" s="1"/>
  <c r="Y26" i="4"/>
  <c r="Z26" i="4" s="1"/>
  <c r="AA26" i="4"/>
  <c r="AB26" i="4" s="1"/>
  <c r="S27" i="4"/>
  <c r="T27" i="4" s="1"/>
  <c r="U27" i="4"/>
  <c r="V27" i="4" s="1"/>
  <c r="W27" i="4"/>
  <c r="X27" i="4" s="1"/>
  <c r="Y27" i="4"/>
  <c r="Z27" i="4" s="1"/>
  <c r="AA27" i="4"/>
  <c r="AB27" i="4" s="1"/>
  <c r="S28" i="4"/>
  <c r="T28" i="4" s="1"/>
  <c r="U28" i="4"/>
  <c r="V28" i="4" s="1"/>
  <c r="W28" i="4"/>
  <c r="X28" i="4" s="1"/>
  <c r="Y28" i="4"/>
  <c r="Z28" i="4" s="1"/>
  <c r="AA28" i="4"/>
  <c r="AB28" i="4" s="1"/>
  <c r="S29" i="4"/>
  <c r="T29" i="4" s="1"/>
  <c r="U29" i="4"/>
  <c r="V29" i="4" s="1"/>
  <c r="W29" i="4"/>
  <c r="X29" i="4" s="1"/>
  <c r="Y29" i="4"/>
  <c r="Z29" i="4" s="1"/>
  <c r="AA29" i="4"/>
  <c r="AB29" i="4" s="1"/>
  <c r="S30" i="4"/>
  <c r="T30" i="4" s="1"/>
  <c r="U30" i="4"/>
  <c r="V30" i="4" s="1"/>
  <c r="W30" i="4"/>
  <c r="X30" i="4" s="1"/>
  <c r="Y30" i="4"/>
  <c r="Z30" i="4" s="1"/>
  <c r="AA30" i="4"/>
  <c r="AB30" i="4" s="1"/>
  <c r="S31" i="4"/>
  <c r="T31" i="4" s="1"/>
  <c r="U31" i="4"/>
  <c r="V31" i="4" s="1"/>
  <c r="W31" i="4"/>
  <c r="X31" i="4" s="1"/>
  <c r="Y31" i="4"/>
  <c r="Z31" i="4" s="1"/>
  <c r="AA31" i="4"/>
  <c r="AB31" i="4" s="1"/>
  <c r="S32" i="4"/>
  <c r="T32" i="4" s="1"/>
  <c r="U32" i="4"/>
  <c r="V32" i="4" s="1"/>
  <c r="W32" i="4"/>
  <c r="X32" i="4" s="1"/>
  <c r="Y32" i="4"/>
  <c r="Z32" i="4" s="1"/>
  <c r="AA32" i="4"/>
  <c r="AB32" i="4" s="1"/>
  <c r="S33" i="4"/>
  <c r="T33" i="4" s="1"/>
  <c r="U33" i="4"/>
  <c r="V33" i="4" s="1"/>
  <c r="W33" i="4"/>
  <c r="X33" i="4" s="1"/>
  <c r="Y33" i="4"/>
  <c r="Z33" i="4" s="1"/>
  <c r="AA33" i="4"/>
  <c r="AB33" i="4" s="1"/>
  <c r="S34" i="4"/>
  <c r="T34" i="4" s="1"/>
  <c r="U34" i="4"/>
  <c r="V34" i="4" s="1"/>
  <c r="W34" i="4"/>
  <c r="X34" i="4" s="1"/>
  <c r="Y34" i="4"/>
  <c r="Z34" i="4" s="1"/>
  <c r="AA34" i="4"/>
  <c r="AB34" i="4" s="1"/>
  <c r="S35" i="4"/>
  <c r="T35" i="4" s="1"/>
  <c r="U35" i="4"/>
  <c r="V35" i="4" s="1"/>
  <c r="W35" i="4"/>
  <c r="X35" i="4" s="1"/>
  <c r="Y35" i="4"/>
  <c r="Z35" i="4" s="1"/>
  <c r="AA35" i="4"/>
  <c r="AB35" i="4" s="1"/>
  <c r="S36" i="4"/>
  <c r="T36" i="4" s="1"/>
  <c r="U36" i="4"/>
  <c r="V36" i="4" s="1"/>
  <c r="W36" i="4"/>
  <c r="X36" i="4" s="1"/>
  <c r="Y36" i="4"/>
  <c r="Z36" i="4" s="1"/>
  <c r="AA36" i="4"/>
  <c r="AB36" i="4" s="1"/>
  <c r="S37" i="4"/>
  <c r="T37" i="4" s="1"/>
  <c r="U37" i="4"/>
  <c r="V37" i="4" s="1"/>
  <c r="W37" i="4"/>
  <c r="X37" i="4" s="1"/>
  <c r="Y37" i="4"/>
  <c r="Z37" i="4" s="1"/>
  <c r="AA37" i="4"/>
  <c r="AB37" i="4" s="1"/>
  <c r="S38" i="4"/>
  <c r="T38" i="4" s="1"/>
  <c r="U38" i="4"/>
  <c r="V38" i="4" s="1"/>
  <c r="W38" i="4"/>
  <c r="X38" i="4" s="1"/>
  <c r="Y38" i="4"/>
  <c r="Z38" i="4" s="1"/>
  <c r="AA38" i="4"/>
  <c r="AB38" i="4" s="1"/>
  <c r="S39" i="4"/>
  <c r="T39" i="4" s="1"/>
  <c r="U39" i="4"/>
  <c r="V39" i="4" s="1"/>
  <c r="W39" i="4"/>
  <c r="X39" i="4" s="1"/>
  <c r="Y39" i="4"/>
  <c r="Z39" i="4" s="1"/>
  <c r="AA39" i="4"/>
  <c r="AB39" i="4" s="1"/>
  <c r="S40" i="4"/>
  <c r="T40" i="4" s="1"/>
  <c r="U40" i="4"/>
  <c r="V40" i="4" s="1"/>
  <c r="W40" i="4"/>
  <c r="X40" i="4" s="1"/>
  <c r="Y40" i="4"/>
  <c r="Z40" i="4" s="1"/>
  <c r="AA40" i="4"/>
  <c r="AB40" i="4"/>
  <c r="S41" i="4"/>
  <c r="T41" i="4" s="1"/>
  <c r="U41" i="4"/>
  <c r="V41" i="4" s="1"/>
  <c r="W41" i="4"/>
  <c r="X41" i="4" s="1"/>
  <c r="Y41" i="4"/>
  <c r="Z41" i="4" s="1"/>
  <c r="AA41" i="4"/>
  <c r="AB41" i="4" s="1"/>
  <c r="S42" i="4"/>
  <c r="T42" i="4" s="1"/>
  <c r="U42" i="4"/>
  <c r="V42" i="4" s="1"/>
  <c r="W42" i="4"/>
  <c r="X42" i="4" s="1"/>
  <c r="Y42" i="4"/>
  <c r="Z42" i="4" s="1"/>
  <c r="AA42" i="4"/>
  <c r="AB42" i="4" s="1"/>
  <c r="S43" i="4"/>
  <c r="T43" i="4" s="1"/>
  <c r="U43" i="4"/>
  <c r="V43" i="4" s="1"/>
  <c r="W43" i="4"/>
  <c r="X43" i="4" s="1"/>
  <c r="Y43" i="4"/>
  <c r="Z43" i="4" s="1"/>
  <c r="AA43" i="4"/>
  <c r="AB43" i="4" s="1"/>
  <c r="S44" i="4"/>
  <c r="T44" i="4" s="1"/>
  <c r="U44" i="4"/>
  <c r="V44" i="4" s="1"/>
  <c r="W44" i="4"/>
  <c r="X44" i="4" s="1"/>
  <c r="Y44" i="4"/>
  <c r="Z44" i="4" s="1"/>
  <c r="AA44" i="4"/>
  <c r="AB44" i="4" s="1"/>
  <c r="S45" i="4"/>
  <c r="T45" i="4" s="1"/>
  <c r="U45" i="4"/>
  <c r="V45" i="4" s="1"/>
  <c r="W45" i="4"/>
  <c r="X45" i="4" s="1"/>
  <c r="Y45" i="4"/>
  <c r="Z45" i="4" s="1"/>
  <c r="AA45" i="4"/>
  <c r="AB45" i="4" s="1"/>
  <c r="S46" i="4"/>
  <c r="T46" i="4" s="1"/>
  <c r="U46" i="4"/>
  <c r="V46" i="4" s="1"/>
  <c r="W46" i="4"/>
  <c r="X46" i="4" s="1"/>
  <c r="Y46" i="4"/>
  <c r="Z46" i="4" s="1"/>
  <c r="AA46" i="4"/>
  <c r="AB46" i="4" s="1"/>
  <c r="S47" i="4"/>
  <c r="T47" i="4" s="1"/>
  <c r="U47" i="4"/>
  <c r="V47" i="4" s="1"/>
  <c r="W47" i="4"/>
  <c r="X47" i="4" s="1"/>
  <c r="Y47" i="4"/>
  <c r="Z47" i="4" s="1"/>
  <c r="AA47" i="4"/>
  <c r="AB47" i="4" s="1"/>
  <c r="S48" i="4"/>
  <c r="T48" i="4" s="1"/>
  <c r="U48" i="4"/>
  <c r="V48" i="4" s="1"/>
  <c r="W48" i="4"/>
  <c r="X48" i="4" s="1"/>
  <c r="Y48" i="4"/>
  <c r="Z48" i="4" s="1"/>
  <c r="AA48" i="4"/>
  <c r="AB48" i="4" s="1"/>
  <c r="S49" i="4"/>
  <c r="T49" i="4" s="1"/>
  <c r="U49" i="4"/>
  <c r="V49" i="4" s="1"/>
  <c r="W49" i="4"/>
  <c r="X49" i="4" s="1"/>
  <c r="Y49" i="4"/>
  <c r="Z49" i="4" s="1"/>
  <c r="AA49" i="4"/>
  <c r="AB49" i="4" s="1"/>
  <c r="S50" i="4"/>
  <c r="T50" i="4" s="1"/>
  <c r="U50" i="4"/>
  <c r="V50" i="4" s="1"/>
  <c r="W50" i="4"/>
  <c r="X50" i="4" s="1"/>
  <c r="Y50" i="4"/>
  <c r="Z50" i="4" s="1"/>
  <c r="AA50" i="4"/>
  <c r="AB50" i="4" s="1"/>
  <c r="S51" i="4"/>
  <c r="T51" i="4" s="1"/>
  <c r="U51" i="4"/>
  <c r="V51" i="4" s="1"/>
  <c r="W51" i="4"/>
  <c r="X51" i="4" s="1"/>
  <c r="Y51" i="4"/>
  <c r="Z51" i="4" s="1"/>
  <c r="AA51" i="4"/>
  <c r="AB51" i="4" s="1"/>
  <c r="S52" i="4"/>
  <c r="T52" i="4" s="1"/>
  <c r="U52" i="4"/>
  <c r="V52" i="4" s="1"/>
  <c r="W52" i="4"/>
  <c r="X52" i="4" s="1"/>
  <c r="Y52" i="4"/>
  <c r="Z52" i="4" s="1"/>
  <c r="AA52" i="4"/>
  <c r="AB52" i="4" s="1"/>
  <c r="S53" i="4"/>
  <c r="T53" i="4" s="1"/>
  <c r="U53" i="4"/>
  <c r="V53" i="4" s="1"/>
  <c r="W53" i="4"/>
  <c r="X53" i="4" s="1"/>
  <c r="Y53" i="4"/>
  <c r="Z53" i="4" s="1"/>
  <c r="AA53" i="4"/>
  <c r="AB53" i="4" s="1"/>
  <c r="S54" i="4"/>
  <c r="T54" i="4" s="1"/>
  <c r="U54" i="4"/>
  <c r="V54" i="4" s="1"/>
  <c r="W54" i="4"/>
  <c r="X54" i="4" s="1"/>
  <c r="Y54" i="4"/>
  <c r="Z54" i="4" s="1"/>
  <c r="AA54" i="4"/>
  <c r="AB54" i="4" s="1"/>
  <c r="S55" i="4"/>
  <c r="T55" i="4" s="1"/>
  <c r="U55" i="4"/>
  <c r="V55" i="4" s="1"/>
  <c r="W55" i="4"/>
  <c r="X55" i="4" s="1"/>
  <c r="Y55" i="4"/>
  <c r="Z55" i="4" s="1"/>
  <c r="AA55" i="4"/>
  <c r="AB55" i="4" s="1"/>
  <c r="S56" i="4"/>
  <c r="T56" i="4" s="1"/>
  <c r="U56" i="4"/>
  <c r="V56" i="4" s="1"/>
  <c r="W56" i="4"/>
  <c r="X56" i="4" s="1"/>
  <c r="Y56" i="4"/>
  <c r="Z56" i="4" s="1"/>
  <c r="AA56" i="4"/>
  <c r="AB56" i="4" s="1"/>
  <c r="S57" i="4"/>
  <c r="T57" i="4" s="1"/>
  <c r="U57" i="4"/>
  <c r="V57" i="4" s="1"/>
  <c r="W57" i="4"/>
  <c r="X57" i="4" s="1"/>
  <c r="Y57" i="4"/>
  <c r="Z57" i="4" s="1"/>
  <c r="AA57" i="4"/>
  <c r="AB57" i="4" s="1"/>
  <c r="S58" i="4"/>
  <c r="T58" i="4" s="1"/>
  <c r="U58" i="4"/>
  <c r="V58" i="4" s="1"/>
  <c r="W58" i="4"/>
  <c r="X58" i="4" s="1"/>
  <c r="Y58" i="4"/>
  <c r="Z58" i="4" s="1"/>
  <c r="AA58" i="4"/>
  <c r="AB58" i="4" s="1"/>
  <c r="S59" i="4"/>
  <c r="T59" i="4" s="1"/>
  <c r="U59" i="4"/>
  <c r="V59" i="4" s="1"/>
  <c r="W59" i="4"/>
  <c r="X59" i="4" s="1"/>
  <c r="Y59" i="4"/>
  <c r="Z59" i="4" s="1"/>
  <c r="AA59" i="4"/>
  <c r="AB59" i="4"/>
  <c r="S60" i="4"/>
  <c r="T60" i="4" s="1"/>
  <c r="U60" i="4"/>
  <c r="V60" i="4" s="1"/>
  <c r="W60" i="4"/>
  <c r="X60" i="4" s="1"/>
  <c r="Y60" i="4"/>
  <c r="Z60" i="4" s="1"/>
  <c r="AA60" i="4"/>
  <c r="AB60" i="4" s="1"/>
  <c r="S61" i="4"/>
  <c r="T61" i="4" s="1"/>
  <c r="U61" i="4"/>
  <c r="V61" i="4" s="1"/>
  <c r="W61" i="4"/>
  <c r="X61" i="4" s="1"/>
  <c r="Y61" i="4"/>
  <c r="Z61" i="4" s="1"/>
  <c r="AA61" i="4"/>
  <c r="AB61" i="4" s="1"/>
  <c r="S62" i="4"/>
  <c r="T62" i="4" s="1"/>
  <c r="U62" i="4"/>
  <c r="V62" i="4" s="1"/>
  <c r="W62" i="4"/>
  <c r="X62" i="4" s="1"/>
  <c r="Y62" i="4"/>
  <c r="Z62" i="4" s="1"/>
  <c r="AA62" i="4"/>
  <c r="AB62" i="4" s="1"/>
  <c r="S63" i="4"/>
  <c r="T63" i="4" s="1"/>
  <c r="U63" i="4"/>
  <c r="V63" i="4" s="1"/>
  <c r="W63" i="4"/>
  <c r="X63" i="4" s="1"/>
  <c r="Y63" i="4"/>
  <c r="Z63" i="4" s="1"/>
  <c r="AA63" i="4"/>
  <c r="AB63" i="4" s="1"/>
  <c r="S64" i="4"/>
  <c r="T64" i="4" s="1"/>
  <c r="U64" i="4"/>
  <c r="V64" i="4" s="1"/>
  <c r="W64" i="4"/>
  <c r="X64" i="4" s="1"/>
  <c r="Y64" i="4"/>
  <c r="Z64" i="4" s="1"/>
  <c r="AA64" i="4"/>
  <c r="AB64" i="4" s="1"/>
  <c r="S65" i="4"/>
  <c r="T65" i="4" s="1"/>
  <c r="U65" i="4"/>
  <c r="V65" i="4" s="1"/>
  <c r="W65" i="4"/>
  <c r="X65" i="4" s="1"/>
  <c r="Y65" i="4"/>
  <c r="Z65" i="4" s="1"/>
  <c r="AA65" i="4"/>
  <c r="AB65" i="4" s="1"/>
  <c r="S66" i="4"/>
  <c r="T66" i="4" s="1"/>
  <c r="U66" i="4"/>
  <c r="V66" i="4" s="1"/>
  <c r="W66" i="4"/>
  <c r="X66" i="4" s="1"/>
  <c r="Y66" i="4"/>
  <c r="Z66" i="4" s="1"/>
  <c r="AA66" i="4"/>
  <c r="AB66" i="4" s="1"/>
  <c r="S67" i="4"/>
  <c r="T67" i="4" s="1"/>
  <c r="U67" i="4"/>
  <c r="V67" i="4" s="1"/>
  <c r="W67" i="4"/>
  <c r="X67" i="4" s="1"/>
  <c r="Y67" i="4"/>
  <c r="Z67" i="4" s="1"/>
  <c r="AA67" i="4"/>
  <c r="AB67" i="4" s="1"/>
  <c r="S68" i="4"/>
  <c r="T68" i="4" s="1"/>
  <c r="U68" i="4"/>
  <c r="V68" i="4" s="1"/>
  <c r="W68" i="4"/>
  <c r="X68" i="4" s="1"/>
  <c r="Y68" i="4"/>
  <c r="Z68" i="4"/>
  <c r="AA68" i="4"/>
  <c r="AB68" i="4" s="1"/>
  <c r="S69" i="4"/>
  <c r="T69" i="4" s="1"/>
  <c r="U69" i="4"/>
  <c r="V69" i="4" s="1"/>
  <c r="W69" i="4"/>
  <c r="X69" i="4" s="1"/>
  <c r="Y69" i="4"/>
  <c r="Z69" i="4" s="1"/>
  <c r="AA69" i="4"/>
  <c r="AB69" i="4" s="1"/>
  <c r="S70" i="4"/>
  <c r="T70" i="4" s="1"/>
  <c r="U70" i="4"/>
  <c r="V70" i="4" s="1"/>
  <c r="W70" i="4"/>
  <c r="X70" i="4" s="1"/>
  <c r="Y70" i="4"/>
  <c r="Z70" i="4" s="1"/>
  <c r="AA70" i="4"/>
  <c r="AB70" i="4" s="1"/>
  <c r="S71" i="4"/>
  <c r="T71" i="4" s="1"/>
  <c r="U71" i="4"/>
  <c r="V71" i="4" s="1"/>
  <c r="W71" i="4"/>
  <c r="X71" i="4" s="1"/>
  <c r="Y71" i="4"/>
  <c r="Z71" i="4" s="1"/>
  <c r="AA71" i="4"/>
  <c r="AB71" i="4" s="1"/>
  <c r="S72" i="4"/>
  <c r="T72" i="4" s="1"/>
  <c r="U72" i="4"/>
  <c r="V72" i="4" s="1"/>
  <c r="W72" i="4"/>
  <c r="X72" i="4" s="1"/>
  <c r="Y72" i="4"/>
  <c r="Z72" i="4" s="1"/>
  <c r="AA72" i="4"/>
  <c r="AB72" i="4" s="1"/>
  <c r="S73" i="4"/>
  <c r="T73" i="4" s="1"/>
  <c r="U73" i="4"/>
  <c r="V73" i="4" s="1"/>
  <c r="W73" i="4"/>
  <c r="X73" i="4"/>
  <c r="Y73" i="4"/>
  <c r="Z73" i="4" s="1"/>
  <c r="AA73" i="4"/>
  <c r="AB73" i="4" s="1"/>
  <c r="S74" i="4"/>
  <c r="T74" i="4" s="1"/>
  <c r="U74" i="4"/>
  <c r="V74" i="4" s="1"/>
  <c r="W74" i="4"/>
  <c r="X74" i="4" s="1"/>
  <c r="Y74" i="4"/>
  <c r="Z74" i="4" s="1"/>
  <c r="AA74" i="4"/>
  <c r="AB74" i="4" s="1"/>
  <c r="S75" i="4"/>
  <c r="T75" i="4" s="1"/>
  <c r="U75" i="4"/>
  <c r="V75" i="4" s="1"/>
  <c r="W75" i="4"/>
  <c r="X75" i="4" s="1"/>
  <c r="Y75" i="4"/>
  <c r="Z75" i="4" s="1"/>
  <c r="AA75" i="4"/>
  <c r="AB75" i="4" s="1"/>
  <c r="S76" i="4"/>
  <c r="T76" i="4" s="1"/>
  <c r="U76" i="4"/>
  <c r="V76" i="4" s="1"/>
  <c r="W76" i="4"/>
  <c r="X76" i="4" s="1"/>
  <c r="Y76" i="4"/>
  <c r="Z76" i="4" s="1"/>
  <c r="AA76" i="4"/>
  <c r="AB76" i="4" s="1"/>
  <c r="S77" i="4"/>
  <c r="T77" i="4" s="1"/>
  <c r="U77" i="4"/>
  <c r="V77" i="4" s="1"/>
  <c r="W77" i="4"/>
  <c r="X77" i="4" s="1"/>
  <c r="Y77" i="4"/>
  <c r="Z77" i="4" s="1"/>
  <c r="AA77" i="4"/>
  <c r="AB77" i="4" s="1"/>
  <c r="S78" i="4"/>
  <c r="T78" i="4" s="1"/>
  <c r="U78" i="4"/>
  <c r="V78" i="4" s="1"/>
  <c r="W78" i="4"/>
  <c r="X78" i="4" s="1"/>
  <c r="Y78" i="4"/>
  <c r="Z78" i="4" s="1"/>
  <c r="AA78" i="4"/>
  <c r="AB78" i="4" s="1"/>
  <c r="S79" i="4"/>
  <c r="T79" i="4" s="1"/>
  <c r="U79" i="4"/>
  <c r="V79" i="4" s="1"/>
  <c r="W79" i="4"/>
  <c r="X79" i="4" s="1"/>
  <c r="Y79" i="4"/>
  <c r="Z79" i="4" s="1"/>
  <c r="AA79" i="4"/>
  <c r="AB79" i="4" s="1"/>
  <c r="S80" i="4"/>
  <c r="T80" i="4" s="1"/>
  <c r="U80" i="4"/>
  <c r="V80" i="4" s="1"/>
  <c r="W80" i="4"/>
  <c r="X80" i="4" s="1"/>
  <c r="Y80" i="4"/>
  <c r="Z80" i="4" s="1"/>
  <c r="AA80" i="4"/>
  <c r="AB80" i="4" s="1"/>
  <c r="S81" i="4"/>
  <c r="T81" i="4" s="1"/>
  <c r="U81" i="4"/>
  <c r="V81" i="4" s="1"/>
  <c r="W81" i="4"/>
  <c r="X81" i="4" s="1"/>
  <c r="Y81" i="4"/>
  <c r="Z81" i="4" s="1"/>
  <c r="AA81" i="4"/>
  <c r="AB81" i="4" s="1"/>
  <c r="S82" i="4"/>
  <c r="T82" i="4" s="1"/>
  <c r="U82" i="4"/>
  <c r="V82" i="4" s="1"/>
  <c r="W82" i="4"/>
  <c r="X82" i="4" s="1"/>
  <c r="Y82" i="4"/>
  <c r="Z82" i="4" s="1"/>
  <c r="AA82" i="4"/>
  <c r="AB82" i="4" s="1"/>
  <c r="S83" i="4"/>
  <c r="T83" i="4" s="1"/>
  <c r="U83" i="4"/>
  <c r="V83" i="4" s="1"/>
  <c r="W83" i="4"/>
  <c r="X83" i="4" s="1"/>
  <c r="Y83" i="4"/>
  <c r="Z83" i="4" s="1"/>
  <c r="AA83" i="4"/>
  <c r="AB83" i="4" s="1"/>
  <c r="S84" i="4"/>
  <c r="T84" i="4" s="1"/>
  <c r="U84" i="4"/>
  <c r="V84" i="4" s="1"/>
  <c r="W84" i="4"/>
  <c r="X84" i="4" s="1"/>
  <c r="Y84" i="4"/>
  <c r="Z84" i="4"/>
  <c r="AA84" i="4"/>
  <c r="AB84" i="4" s="1"/>
  <c r="S85" i="4"/>
  <c r="T85" i="4" s="1"/>
  <c r="U85" i="4"/>
  <c r="V85" i="4" s="1"/>
  <c r="W85" i="4"/>
  <c r="X85" i="4" s="1"/>
  <c r="Y85" i="4"/>
  <c r="Z85" i="4" s="1"/>
  <c r="AA85" i="4"/>
  <c r="AB85" i="4" s="1"/>
  <c r="S86" i="4"/>
  <c r="T86" i="4" s="1"/>
  <c r="U86" i="4"/>
  <c r="V86" i="4" s="1"/>
  <c r="W86" i="4"/>
  <c r="X86" i="4" s="1"/>
  <c r="Y86" i="4"/>
  <c r="Z86" i="4" s="1"/>
  <c r="AA86" i="4"/>
  <c r="AB86" i="4" s="1"/>
  <c r="S87" i="4"/>
  <c r="T87" i="4" s="1"/>
  <c r="U87" i="4"/>
  <c r="V87" i="4" s="1"/>
  <c r="W87" i="4"/>
  <c r="X87" i="4" s="1"/>
  <c r="Y87" i="4"/>
  <c r="Z87" i="4" s="1"/>
  <c r="AA87" i="4"/>
  <c r="AB87" i="4" s="1"/>
  <c r="S88" i="4"/>
  <c r="T88" i="4" s="1"/>
  <c r="U88" i="4"/>
  <c r="V88" i="4"/>
  <c r="W88" i="4"/>
  <c r="X88" i="4" s="1"/>
  <c r="Y88" i="4"/>
  <c r="Z88" i="4" s="1"/>
  <c r="AA88" i="4"/>
  <c r="AB88" i="4" s="1"/>
  <c r="S89" i="4"/>
  <c r="T89" i="4" s="1"/>
  <c r="U89" i="4"/>
  <c r="V89" i="4" s="1"/>
  <c r="W89" i="4"/>
  <c r="X89" i="4" s="1"/>
  <c r="Y89" i="4"/>
  <c r="Z89" i="4" s="1"/>
  <c r="AA89" i="4"/>
  <c r="AB89" i="4" s="1"/>
  <c r="S90" i="4"/>
  <c r="T90" i="4" s="1"/>
  <c r="U90" i="4"/>
  <c r="V90" i="4" s="1"/>
  <c r="W90" i="4"/>
  <c r="X90" i="4" s="1"/>
  <c r="Y90" i="4"/>
  <c r="Z90" i="4" s="1"/>
  <c r="AA90" i="4"/>
  <c r="AB90" i="4" s="1"/>
  <c r="S91" i="4"/>
  <c r="T91" i="4" s="1"/>
  <c r="U91" i="4"/>
  <c r="V91" i="4" s="1"/>
  <c r="W91" i="4"/>
  <c r="X91" i="4" s="1"/>
  <c r="Y91" i="4"/>
  <c r="Z91" i="4" s="1"/>
  <c r="AA91" i="4"/>
  <c r="AB91" i="4" s="1"/>
  <c r="S92" i="4"/>
  <c r="T92" i="4" s="1"/>
  <c r="U92" i="4"/>
  <c r="V92" i="4"/>
  <c r="W92" i="4"/>
  <c r="X92" i="4" s="1"/>
  <c r="Y92" i="4"/>
  <c r="Z92" i="4" s="1"/>
  <c r="AA92" i="4"/>
  <c r="AB92" i="4" s="1"/>
  <c r="S93" i="4"/>
  <c r="T93" i="4" s="1"/>
  <c r="U93" i="4"/>
  <c r="V93" i="4" s="1"/>
  <c r="W93" i="4"/>
  <c r="X93" i="4" s="1"/>
  <c r="Y93" i="4"/>
  <c r="Z93" i="4" s="1"/>
  <c r="AA93" i="4"/>
  <c r="AB93" i="4" s="1"/>
  <c r="S94" i="4"/>
  <c r="T94" i="4" s="1"/>
  <c r="U94" i="4"/>
  <c r="V94" i="4" s="1"/>
  <c r="W94" i="4"/>
  <c r="X94" i="4" s="1"/>
  <c r="Y94" i="4"/>
  <c r="Z94" i="4" s="1"/>
  <c r="AA94" i="4"/>
  <c r="AB94" i="4" s="1"/>
  <c r="S95" i="4"/>
  <c r="T95" i="4" s="1"/>
  <c r="U95" i="4"/>
  <c r="V95" i="4" s="1"/>
  <c r="W95" i="4"/>
  <c r="X95" i="4" s="1"/>
  <c r="Y95" i="4"/>
  <c r="Z95" i="4" s="1"/>
  <c r="AA95" i="4"/>
  <c r="AB95" i="4"/>
  <c r="S96" i="4"/>
  <c r="T96" i="4" s="1"/>
  <c r="U96" i="4"/>
  <c r="V96" i="4" s="1"/>
  <c r="W96" i="4"/>
  <c r="X96" i="4" s="1"/>
  <c r="Y96" i="4"/>
  <c r="Z96" i="4" s="1"/>
  <c r="AA96" i="4"/>
  <c r="AB96" i="4" s="1"/>
  <c r="S97" i="4"/>
  <c r="T97" i="4" s="1"/>
  <c r="U97" i="4"/>
  <c r="V97" i="4" s="1"/>
  <c r="W97" i="4"/>
  <c r="X97" i="4" s="1"/>
  <c r="Y97" i="4"/>
  <c r="Z97" i="4" s="1"/>
  <c r="AA97" i="4"/>
  <c r="AB97" i="4" s="1"/>
  <c r="S98" i="4"/>
  <c r="T98" i="4" s="1"/>
  <c r="U98" i="4"/>
  <c r="V98" i="4" s="1"/>
  <c r="W98" i="4"/>
  <c r="X98" i="4" s="1"/>
  <c r="Y98" i="4"/>
  <c r="Z98" i="4" s="1"/>
  <c r="AA98" i="4"/>
  <c r="AB98" i="4" s="1"/>
  <c r="S99" i="4"/>
  <c r="T99" i="4" s="1"/>
  <c r="U99" i="4"/>
  <c r="V99" i="4" s="1"/>
  <c r="W99" i="4"/>
  <c r="X99" i="4"/>
  <c r="Y99" i="4"/>
  <c r="Z99" i="4" s="1"/>
  <c r="AA99" i="4"/>
  <c r="AB99" i="4" s="1"/>
  <c r="S100" i="4"/>
  <c r="T100" i="4" s="1"/>
  <c r="U100" i="4"/>
  <c r="V100" i="4" s="1"/>
  <c r="W100" i="4"/>
  <c r="X100" i="4" s="1"/>
  <c r="Y100" i="4"/>
  <c r="Z100" i="4" s="1"/>
  <c r="AA100" i="4"/>
  <c r="AB100" i="4" s="1"/>
  <c r="S101" i="4"/>
  <c r="T101" i="4" s="1"/>
  <c r="U101" i="4"/>
  <c r="V101" i="4" s="1"/>
  <c r="W101" i="4"/>
  <c r="X101" i="4" s="1"/>
  <c r="Y101" i="4"/>
  <c r="Z101" i="4" s="1"/>
  <c r="AA101" i="4"/>
  <c r="AB101" i="4" s="1"/>
  <c r="S102" i="4"/>
  <c r="T102" i="4" s="1"/>
  <c r="U102" i="4"/>
  <c r="V102" i="4" s="1"/>
  <c r="W102" i="4"/>
  <c r="X102" i="4" s="1"/>
  <c r="Y102" i="4"/>
  <c r="Z102" i="4" s="1"/>
  <c r="AA102" i="4"/>
  <c r="AB102" i="4" s="1"/>
  <c r="S103" i="4"/>
  <c r="T103" i="4" s="1"/>
  <c r="U103" i="4"/>
  <c r="V103" i="4" s="1"/>
  <c r="W103" i="4"/>
  <c r="X103" i="4"/>
  <c r="Y103" i="4"/>
  <c r="Z103" i="4" s="1"/>
  <c r="AA103" i="4"/>
  <c r="AB103" i="4" s="1"/>
  <c r="S104" i="4"/>
  <c r="T104" i="4" s="1"/>
  <c r="U104" i="4"/>
  <c r="V104" i="4" s="1"/>
  <c r="W104" i="4"/>
  <c r="X104" i="4" s="1"/>
  <c r="Y104" i="4"/>
  <c r="Z104" i="4" s="1"/>
  <c r="AA104" i="4"/>
  <c r="AB104" i="4" s="1"/>
  <c r="S105" i="4"/>
  <c r="T105" i="4" s="1"/>
  <c r="U105" i="4"/>
  <c r="V105" i="4" s="1"/>
  <c r="W105" i="4"/>
  <c r="X105" i="4" s="1"/>
  <c r="Y105" i="4"/>
  <c r="Z105" i="4" s="1"/>
  <c r="AA105" i="4"/>
  <c r="AB105" i="4" s="1"/>
  <c r="S106" i="4"/>
  <c r="T106" i="4" s="1"/>
  <c r="U106" i="4"/>
  <c r="V106" i="4" s="1"/>
  <c r="W106" i="4"/>
  <c r="X106" i="4" s="1"/>
  <c r="Y106" i="4"/>
  <c r="Z106" i="4" s="1"/>
  <c r="AA106" i="4"/>
  <c r="AB106" i="4" s="1"/>
  <c r="S107" i="4"/>
  <c r="T107" i="4"/>
  <c r="U107" i="4"/>
  <c r="V107" i="4" s="1"/>
  <c r="W107" i="4"/>
  <c r="X107" i="4" s="1"/>
  <c r="Y107" i="4"/>
  <c r="Z107" i="4" s="1"/>
  <c r="AA107" i="4"/>
  <c r="AB107" i="4" s="1"/>
  <c r="S108" i="4"/>
  <c r="T108" i="4" s="1"/>
  <c r="U108" i="4"/>
  <c r="V108" i="4" s="1"/>
  <c r="W108" i="4"/>
  <c r="X108" i="4" s="1"/>
  <c r="Y108" i="4"/>
  <c r="Z108" i="4" s="1"/>
  <c r="AA108" i="4"/>
  <c r="AB108" i="4" s="1"/>
  <c r="S109" i="4"/>
  <c r="T109" i="4"/>
  <c r="U109" i="4"/>
  <c r="V109" i="4" s="1"/>
  <c r="W109" i="4"/>
  <c r="X109" i="4" s="1"/>
  <c r="Y109" i="4"/>
  <c r="Z109" i="4" s="1"/>
  <c r="AA109" i="4"/>
  <c r="AB109" i="4" s="1"/>
  <c r="S110" i="4"/>
  <c r="T110" i="4" s="1"/>
  <c r="U110" i="4"/>
  <c r="V110" i="4" s="1"/>
  <c r="W110" i="4"/>
  <c r="X110" i="4" s="1"/>
  <c r="Y110" i="4"/>
  <c r="Z110" i="4"/>
  <c r="AA110" i="4"/>
  <c r="AB110" i="4" s="1"/>
  <c r="S111" i="4"/>
  <c r="T111" i="4" s="1"/>
  <c r="U111" i="4"/>
  <c r="V111" i="4" s="1"/>
  <c r="W111" i="4"/>
  <c r="X111" i="4" s="1"/>
  <c r="Y111" i="4"/>
  <c r="Z111" i="4" s="1"/>
  <c r="AA111" i="4"/>
  <c r="AB111" i="4"/>
  <c r="S112" i="4"/>
  <c r="T112" i="4" s="1"/>
  <c r="U112" i="4"/>
  <c r="V112" i="4" s="1"/>
  <c r="W112" i="4"/>
  <c r="X112" i="4" s="1"/>
  <c r="Y112" i="4"/>
  <c r="Z112" i="4"/>
  <c r="AA112" i="4"/>
  <c r="AB112" i="4" s="1"/>
  <c r="P13" i="4" l="1"/>
  <c r="S14" i="4"/>
  <c r="T14" i="4" s="1"/>
  <c r="U14" i="4"/>
  <c r="V14" i="4" s="1"/>
  <c r="W14" i="4"/>
  <c r="X14" i="4" s="1"/>
  <c r="Y14" i="4"/>
  <c r="Z14" i="4" s="1"/>
  <c r="AA14" i="4"/>
  <c r="AB14" i="4" s="1"/>
  <c r="Q13" i="4" l="1"/>
  <c r="D22" i="1" l="1"/>
  <c r="D21" i="1"/>
  <c r="L10" i="4" l="1"/>
  <c r="L9" i="4"/>
  <c r="D23" i="1" l="1"/>
</calcChain>
</file>

<file path=xl/sharedStrings.xml><?xml version="1.0" encoding="utf-8"?>
<sst xmlns="http://schemas.openxmlformats.org/spreadsheetml/2006/main" count="118" uniqueCount="84">
  <si>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</si>
  <si>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</si>
  <si>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</si>
  <si>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</si>
  <si>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</si>
  <si>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</si>
  <si>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</si>
  <si>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</si>
  <si>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</si>
  <si>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</si>
  <si>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</si>
  <si>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</si>
  <si>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</si>
  <si>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</si>
  <si>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</si>
  <si>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</si>
  <si>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</si>
  <si>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</si>
  <si>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</si>
  <si>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</si>
  <si>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</si>
  <si>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</si>
  <si>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</si>
  <si>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Title of qualification</t>
  </si>
  <si>
    <t>Office use</t>
  </si>
  <si>
    <t>Office use only</t>
  </si>
  <si>
    <t>BG</t>
  </si>
  <si>
    <t>GB</t>
  </si>
  <si>
    <t>KN</t>
  </si>
  <si>
    <t>NK</t>
  </si>
  <si>
    <t>NT</t>
  </si>
  <si>
    <t>TN</t>
  </si>
  <si>
    <t>ZZ</t>
  </si>
  <si>
    <t>D</t>
  </si>
  <si>
    <t>F</t>
  </si>
  <si>
    <t>I</t>
  </si>
  <si>
    <t>Q</t>
  </si>
  <si>
    <t>U</t>
  </si>
  <si>
    <t>V</t>
  </si>
  <si>
    <t>O</t>
  </si>
  <si>
    <t>A</t>
  </si>
  <si>
    <t>B</t>
  </si>
  <si>
    <t>C</t>
  </si>
  <si>
    <t>E</t>
  </si>
  <si>
    <t>G</t>
  </si>
  <si>
    <t>H</t>
  </si>
  <si>
    <t>J</t>
  </si>
  <si>
    <t>K</t>
  </si>
  <si>
    <t>L</t>
  </si>
  <si>
    <t>M</t>
  </si>
  <si>
    <t>N</t>
  </si>
  <si>
    <t>P</t>
  </si>
  <si>
    <t>R</t>
  </si>
  <si>
    <t>S</t>
  </si>
  <si>
    <t>T</t>
  </si>
  <si>
    <t>W</t>
  </si>
  <si>
    <t>X</t>
  </si>
  <si>
    <t>Y</t>
  </si>
  <si>
    <t>Z</t>
  </si>
  <si>
    <t xml:space="preserve">CITB Registration Number:  </t>
  </si>
  <si>
    <t xml:space="preserve">Declaration completed:  </t>
  </si>
  <si>
    <t>EMPLOYER DETAILS &amp; DECLARATION</t>
  </si>
  <si>
    <t xml:space="preserve">Employer Details </t>
  </si>
  <si>
    <t>No. lines</t>
  </si>
  <si>
    <t>ADVANCED CRAFT GRANT</t>
  </si>
  <si>
    <t>Advanced Craft grant is payable for attendance and achievement of a course that leads to the Scottish Qualifications Authority (SQA) Advanced Craft Certificate in a subject related to construction.
Click the link below to enter the attendance and/or acheivement details of the apprentice.</t>
  </si>
  <si>
    <t>Advanced Craft grant is payable for attendance and achievement of a course that leads to the Scottish Qualifications Authority (SQA) Advanced Craft Certificate in a subject related to construction.
Click the link to visit the Advanced Craft Certificate page of our website for more details including supported courses.</t>
  </si>
  <si>
    <r>
      <rPr>
        <b/>
        <sz val="11"/>
        <color theme="0"/>
        <rFont val="Arial"/>
        <family val="2"/>
      </rPr>
      <t>Course details</t>
    </r>
    <r>
      <rPr>
        <sz val="11"/>
        <color theme="0"/>
        <rFont val="Arial"/>
        <family val="2"/>
      </rPr>
      <t/>
    </r>
  </si>
  <si>
    <t>Number of days attendance
(max 35)</t>
  </si>
  <si>
    <t>Date period start date
(dd/mm/yy)</t>
  </si>
  <si>
    <t>Date period end date
(dd/mm/yy)</t>
  </si>
  <si>
    <t>Trainee details</t>
  </si>
  <si>
    <t>ADVANCED CRAFT CERTIFICATE GRANT FORM</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</si>
  <si>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</si>
  <si>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</si>
  <si>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How CITB uses your information</t>
  </si>
  <si>
    <t>ADVANCED CRAFT CERTIFICATE GRANT FORM - TRAINING DETAILS</t>
  </si>
  <si>
    <t xml:space="preserve"> 1 April 2020 - 31 March 2021</t>
  </si>
  <si>
    <t>Version 1.0 | 01/04/20</t>
  </si>
  <si>
    <r>
      <t xml:space="preserve">Grants are available for a learners’ attendance and achievement on a course that leads to the Scottish Qualifications Authority (SQA) Advanced Craft Certificate in a subject related to construction. 
</t>
    </r>
    <r>
      <rPr>
        <b/>
        <sz val="10"/>
        <color rgb="FF4D5D68"/>
        <rFont val="Arial"/>
        <family val="2"/>
      </rPr>
      <t>This grant only applies to employers in Scotland.</t>
    </r>
    <r>
      <rPr>
        <sz val="10"/>
        <color rgb="FF4D5D68"/>
        <rFont val="Arial"/>
        <family val="2"/>
      </rPr>
      <t xml:space="preserve">
Complete both the Employer Details tab and the Training Details tab.
Once you have completed this form, email it to                                            by </t>
    </r>
    <r>
      <rPr>
        <b/>
        <sz val="10"/>
        <color rgb="FF4D5D68"/>
        <rFont val="Arial"/>
        <family val="2"/>
      </rPr>
      <t>30 June 2021</t>
    </r>
    <r>
      <rPr>
        <sz val="10"/>
        <color rgb="FF4D5D68"/>
        <rFont val="Arial"/>
        <family val="2"/>
      </rPr>
      <t>, with copies of your apprentice's attendance record and/or their certificate.</t>
    </r>
  </si>
  <si>
    <t>2020/2021 GRANTS SCHEME</t>
  </si>
  <si>
    <t>2020-21 Grants Scheme Year</t>
  </si>
  <si>
    <t>1 April 2020 - 31 March 2021</t>
  </si>
  <si>
    <r>
      <rPr>
        <b/>
        <sz val="11"/>
        <color theme="0"/>
        <rFont val="Arial"/>
        <family val="2"/>
      </rPr>
      <t xml:space="preserve">Attendance period
</t>
    </r>
    <r>
      <rPr>
        <sz val="10"/>
        <color theme="0"/>
        <rFont val="Arial"/>
        <family val="2"/>
      </rPr>
      <t>between 1 April 2020 - 31 March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</si>
</sst>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14"/>
      <color rgb="FF194375"/>
      <name val="Arial"/>
      <family val="2"/>
    </font>
    <font>
      <sz val="10"/>
      <color theme="0"/>
      <name val="Arial"/>
      <family val="2"/>
    </font>
    <font>
      <sz val="8"/>
      <color theme="0" tint="-0.499984740745262"/>
      <name val="Arial"/>
      <family val="2"/>
    </font>
    <font>
      <sz val="16"/>
      <color rgb="FF00B1EB"/>
      <name val="Arial"/>
      <family val="2"/>
    </font>
    <font>
      <b/>
      <sz val="12"/>
      <color rgb="FF00B1EB"/>
      <name val="Arial"/>
      <family val="2"/>
    </font>
    <font>
      <sz val="28"/>
      <color rgb="FF00B1EB"/>
      <name val="Acumin Pro"/>
      <family val="2"/>
    </font>
    <font>
      <b/>
      <sz val="11"/>
      <color rgb="FF00B1EB"/>
      <name val="Arial"/>
      <family val="2"/>
    </font>
    <font>
      <sz val="11"/>
      <color rgb="FF00B1EB"/>
      <name val="Arial"/>
      <family val="2"/>
    </font>
    <font>
      <sz val="10"/>
      <color rgb="FF4D5D68"/>
      <name val="Arial"/>
      <family val="2"/>
    </font>
    <font>
      <sz val="11"/>
      <color rgb="FF4D5D68"/>
      <name val="Arial"/>
      <family val="2"/>
    </font>
    <font>
      <b/>
      <sz val="11"/>
      <color rgb="FF4D5D68"/>
      <name val="Arial"/>
      <family val="2"/>
    </font>
    <font>
      <b/>
      <sz val="24"/>
      <color rgb="FF4D5D68"/>
      <name val="Calibri"/>
      <family val="2"/>
      <scheme val="minor"/>
    </font>
    <font>
      <b/>
      <sz val="10"/>
      <color rgb="FF4D5D68"/>
      <name val="Arial"/>
      <family val="2"/>
    </font>
    <font>
      <b/>
      <sz val="22"/>
      <color rgb="FF00B1EB"/>
      <name val="Calibri"/>
      <family val="2"/>
      <scheme val="minor"/>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rgb="FF00B1E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CFDAE3"/>
      </right>
      <top/>
      <bottom style="thin">
        <color indexed="64"/>
      </bottom>
      <diagonal/>
    </border>
    <border>
      <left/>
      <right/>
      <top/>
      <bottom style="medium">
        <color rgb="FF00B1EB"/>
      </bottom>
      <diagonal/>
    </border>
    <border>
      <left/>
      <right/>
      <top/>
      <bottom style="thin">
        <color rgb="FF4D5D68"/>
      </bottom>
      <diagonal/>
    </border>
    <border>
      <left style="thin">
        <color rgb="FF00B1EB"/>
      </left>
      <right/>
      <top style="thin">
        <color rgb="FF00B1EB"/>
      </top>
      <bottom style="thin">
        <color rgb="FF00B1EB"/>
      </bottom>
      <diagonal/>
    </border>
    <border>
      <left/>
      <right/>
      <top style="thin">
        <color rgb="FF00B1EB"/>
      </top>
      <bottom style="thin">
        <color rgb="FF00B1EB"/>
      </bottom>
      <diagonal/>
    </border>
    <border>
      <left/>
      <right style="thin">
        <color rgb="FF00B1EB"/>
      </right>
      <top style="thin">
        <color rgb="FF00B1EB"/>
      </top>
      <bottom style="thin">
        <color rgb="FF00B1EB"/>
      </bottom>
      <diagonal/>
    </border>
    <border>
      <left style="thin">
        <color rgb="FF00B1EB"/>
      </left>
      <right/>
      <top/>
      <bottom style="medium">
        <color rgb="FF00B1EB"/>
      </bottom>
      <diagonal/>
    </border>
    <border>
      <left/>
      <right style="thin">
        <color rgb="FF00B1EB"/>
      </right>
      <top/>
      <bottom style="medium">
        <color rgb="FF00B1EB"/>
      </bottom>
      <diagonal/>
    </border>
    <border>
      <left style="thin">
        <color rgb="FF00B1EB"/>
      </left>
      <right/>
      <top/>
      <bottom/>
      <diagonal/>
    </border>
    <border>
      <left/>
      <right style="thin">
        <color rgb="FF00B1EB"/>
      </right>
      <top/>
      <bottom/>
      <diagonal/>
    </border>
    <border>
      <left style="thin">
        <color rgb="FF00B1EB"/>
      </left>
      <right/>
      <top/>
      <bottom style="thin">
        <color rgb="FF00B1EB"/>
      </bottom>
      <diagonal/>
    </border>
    <border>
      <left/>
      <right/>
      <top/>
      <bottom style="thin">
        <color rgb="FF00B1EB"/>
      </bottom>
      <diagonal/>
    </border>
    <border>
      <left/>
      <right style="thin">
        <color rgb="FF00B1EB"/>
      </right>
      <top/>
      <bottom style="thin">
        <color rgb="FF00B1EB"/>
      </bottom>
      <diagonal/>
    </border>
    <border>
      <left style="thin">
        <color rgb="FF00B1EB"/>
      </left>
      <right/>
      <top style="thin">
        <color rgb="FF00B1EB"/>
      </top>
      <bottom/>
      <diagonal/>
    </border>
    <border>
      <left/>
      <right/>
      <top style="thin">
        <color rgb="FF00B1EB"/>
      </top>
      <bottom/>
      <diagonal/>
    </border>
    <border>
      <left/>
      <right style="thin">
        <color rgb="FF00B1EB"/>
      </right>
      <top style="thin">
        <color rgb="FF00B1EB"/>
      </top>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7" fillId="0" borderId="0"/>
  </cellStyleXfs>
  <cellXfs count="106">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3" fillId="0" borderId="0" xfId="0" applyFont="1" applyAlignment="1">
      <alignment vertical="center" wrapText="1"/>
    </xf>
    <xf numFmtId="0" fontId="12" fillId="0" borderId="0" xfId="1" applyFont="1" applyAlignment="1">
      <alignment vertical="center"/>
    </xf>
    <xf numFmtId="0" fontId="6" fillId="2" borderId="1" xfId="0" applyFont="1" applyFill="1" applyBorder="1" applyAlignment="1">
      <alignment wrapText="1"/>
    </xf>
    <xf numFmtId="0" fontId="8" fillId="0" borderId="0" xfId="0" applyFont="1" applyAlignment="1">
      <alignment horizontal="center" vertical="center"/>
    </xf>
    <xf numFmtId="0" fontId="6" fillId="0" borderId="3" xfId="0" applyFont="1" applyBorder="1" applyAlignment="1">
      <alignment horizontal="center" vertical="center"/>
    </xf>
    <xf numFmtId="0" fontId="3" fillId="0" borderId="4" xfId="0" applyFont="1" applyBorder="1" applyAlignment="1" applyProtection="1">
      <alignment wrapText="1"/>
      <protection locked="0"/>
    </xf>
    <xf numFmtId="14" fontId="3" fillId="0" borderId="4" xfId="0" applyNumberFormat="1" applyFont="1" applyBorder="1" applyAlignment="1" applyProtection="1">
      <alignment wrapText="1"/>
      <protection locked="0"/>
    </xf>
    <xf numFmtId="0" fontId="16"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0" xfId="0" applyFont="1" applyAlignment="1"/>
    <xf numFmtId="0" fontId="20" fillId="0" borderId="0" xfId="0" applyFont="1" applyFill="1" applyBorder="1" applyAlignment="1">
      <alignment horizontal="right"/>
    </xf>
    <xf numFmtId="0" fontId="13" fillId="5" borderId="4" xfId="0" applyFont="1" applyFill="1" applyBorder="1" applyAlignment="1" applyProtection="1">
      <alignment wrapText="1"/>
      <protection locked="0"/>
    </xf>
    <xf numFmtId="0" fontId="12" fillId="0" borderId="0" xfId="1" applyFont="1" applyAlignment="1" applyProtection="1">
      <alignment horizontal="center" vertical="center" wrapText="1"/>
    </xf>
    <xf numFmtId="49" fontId="0" fillId="0" borderId="0" xfId="0" applyNumberFormat="1"/>
    <xf numFmtId="0" fontId="0" fillId="0" borderId="0" xfId="0" applyProtection="1"/>
    <xf numFmtId="0" fontId="2" fillId="0" borderId="0" xfId="0" applyFont="1" applyAlignment="1">
      <alignment horizontal="left"/>
    </xf>
    <xf numFmtId="0" fontId="2" fillId="0" borderId="0" xfId="0" applyFont="1" applyAlignment="1">
      <alignment horizontal="left" vertical="center"/>
    </xf>
    <xf numFmtId="0" fontId="0" fillId="6" borderId="0" xfId="0" applyFill="1"/>
    <xf numFmtId="0" fontId="0" fillId="6" borderId="0" xfId="0" applyFill="1" applyProtection="1"/>
    <xf numFmtId="0" fontId="3" fillId="6" borderId="0" xfId="0" applyFont="1" applyFill="1" applyBorder="1" applyAlignment="1" applyProtection="1">
      <alignment vertical="center" wrapText="1"/>
    </xf>
    <xf numFmtId="0" fontId="23" fillId="0" borderId="6" xfId="0" applyFont="1" applyBorder="1" applyAlignment="1"/>
    <xf numFmtId="0" fontId="0" fillId="0" borderId="6" xfId="0" applyBorder="1"/>
    <xf numFmtId="0" fontId="28" fillId="0" borderId="0" xfId="0" applyFont="1" applyAlignment="1">
      <alignment vertical="top"/>
    </xf>
    <xf numFmtId="0" fontId="31" fillId="0" borderId="0" xfId="0" applyFont="1" applyBorder="1" applyAlignment="1"/>
    <xf numFmtId="0" fontId="21" fillId="0" borderId="6" xfId="0" applyFont="1" applyBorder="1"/>
    <xf numFmtId="0" fontId="25" fillId="0" borderId="6" xfId="0" applyFont="1" applyBorder="1"/>
    <xf numFmtId="0" fontId="26" fillId="6" borderId="0" xfId="0" applyFont="1" applyFill="1" applyAlignment="1">
      <alignment horizontal="left"/>
    </xf>
    <xf numFmtId="0" fontId="27" fillId="6" borderId="0" xfId="0" applyFont="1" applyFill="1"/>
    <xf numFmtId="0" fontId="27" fillId="6" borderId="0" xfId="0" applyFont="1" applyFill="1" applyProtection="1"/>
    <xf numFmtId="0" fontId="36" fillId="6" borderId="0" xfId="0" applyFont="1" applyFill="1" applyBorder="1" applyAlignment="1">
      <alignment vertical="top"/>
    </xf>
    <xf numFmtId="0" fontId="32" fillId="0" borderId="0" xfId="0" applyFont="1" applyBorder="1" applyAlignment="1">
      <alignment vertical="center"/>
    </xf>
    <xf numFmtId="0" fontId="33" fillId="7" borderId="0" xfId="0" applyFont="1" applyFill="1" applyBorder="1" applyAlignment="1">
      <alignment horizontal="center" vertical="center" wrapText="1"/>
    </xf>
    <xf numFmtId="0" fontId="4" fillId="0" borderId="0" xfId="0" applyFont="1" applyAlignment="1">
      <alignment horizontal="center" vertical="center" wrapText="1"/>
    </xf>
    <xf numFmtId="0" fontId="17" fillId="3" borderId="5" xfId="0" applyFont="1" applyFill="1" applyBorder="1" applyAlignment="1" applyProtection="1">
      <alignment horizontal="center" vertical="center" wrapText="1"/>
    </xf>
    <xf numFmtId="0" fontId="35" fillId="4" borderId="0" xfId="0" applyFont="1" applyFill="1" applyAlignment="1">
      <alignment horizontal="center" vertical="center" wrapText="1"/>
    </xf>
    <xf numFmtId="0" fontId="34" fillId="4" borderId="0" xfId="0" applyFont="1" applyFill="1" applyAlignment="1">
      <alignment horizontal="center" vertical="center" wrapText="1"/>
    </xf>
    <xf numFmtId="0" fontId="34" fillId="0" borderId="0" xfId="0" applyFont="1" applyFill="1" applyBorder="1" applyAlignment="1">
      <alignment horizontal="left" vertical="center" wrapText="1" indent="1"/>
    </xf>
    <xf numFmtId="0" fontId="26" fillId="0" borderId="0" xfId="0" applyFont="1" applyFill="1" applyBorder="1" applyAlignment="1">
      <alignment vertical="center" wrapText="1"/>
    </xf>
    <xf numFmtId="0" fontId="17" fillId="0" borderId="0" xfId="0" applyFont="1" applyFill="1" applyBorder="1" applyAlignment="1">
      <alignment vertical="center"/>
    </xf>
    <xf numFmtId="0" fontId="22" fillId="0" borderId="0" xfId="0" applyFont="1" applyFill="1" applyBorder="1" applyAlignment="1" applyProtection="1">
      <alignment vertical="center"/>
    </xf>
    <xf numFmtId="0" fontId="0" fillId="0" borderId="0" xfId="0" applyFill="1" applyBorder="1"/>
    <xf numFmtId="0" fontId="37" fillId="0" borderId="0" xfId="0" applyFont="1" applyFill="1" applyBorder="1" applyAlignment="1" applyProtection="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17" fillId="0" borderId="2" xfId="0" applyFont="1" applyFill="1" applyBorder="1" applyAlignment="1">
      <alignment horizontal="center" vertical="center"/>
    </xf>
    <xf numFmtId="0" fontId="4" fillId="0" borderId="0" xfId="0" applyFont="1" applyAlignment="1">
      <alignment vertical="center" wrapText="1"/>
    </xf>
    <xf numFmtId="0" fontId="24" fillId="0" borderId="0" xfId="0" applyFont="1" applyBorder="1" applyAlignment="1">
      <alignment horizontal="right" vertical="center"/>
    </xf>
    <xf numFmtId="0" fontId="30" fillId="6" borderId="0" xfId="0" applyFont="1" applyFill="1" applyBorder="1" applyAlignment="1">
      <alignment horizontal="right" vertical="top"/>
    </xf>
    <xf numFmtId="0" fontId="30" fillId="6" borderId="0" xfId="0" applyFont="1" applyFill="1" applyAlignment="1">
      <alignment horizontal="right" vertical="center"/>
    </xf>
    <xf numFmtId="0" fontId="30" fillId="6" borderId="0" xfId="0" applyFont="1" applyFill="1" applyBorder="1" applyAlignment="1">
      <alignment horizontal="right"/>
    </xf>
    <xf numFmtId="0" fontId="26" fillId="6" borderId="0" xfId="1" applyFont="1" applyFill="1" applyBorder="1" applyAlignment="1">
      <alignment horizontal="left"/>
    </xf>
    <xf numFmtId="0" fontId="29" fillId="0" borderId="0" xfId="0" applyFont="1" applyAlignment="1">
      <alignment horizontal="left" vertical="center" wrapText="1"/>
    </xf>
    <xf numFmtId="0" fontId="26" fillId="0" borderId="0" xfId="0" applyFont="1" applyAlignment="1">
      <alignment horizontal="left" vertical="top" wrapText="1"/>
    </xf>
    <xf numFmtId="0" fontId="37" fillId="6" borderId="0" xfId="0" applyFont="1" applyFill="1" applyBorder="1" applyAlignment="1" applyProtection="1">
      <alignment horizontal="center" vertical="center"/>
    </xf>
    <xf numFmtId="0" fontId="37" fillId="6" borderId="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3"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1" fillId="7" borderId="0" xfId="1"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3" fillId="0" borderId="13"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17" fillId="8" borderId="13" xfId="0" applyFont="1" applyFill="1" applyBorder="1" applyAlignment="1">
      <alignment horizontal="center" vertical="center"/>
    </xf>
    <xf numFmtId="0" fontId="17" fillId="8" borderId="0" xfId="0" applyFont="1" applyFill="1" applyBorder="1" applyAlignment="1">
      <alignment horizontal="center" vertical="center"/>
    </xf>
    <xf numFmtId="0" fontId="3" fillId="0" borderId="0" xfId="0" applyFont="1" applyAlignment="1">
      <alignment horizontal="left" vertical="top" wrapText="1"/>
    </xf>
    <xf numFmtId="0" fontId="15" fillId="0" borderId="8"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0" fillId="0" borderId="0" xfId="0" applyAlignment="1">
      <alignment horizontal="right" vertical="center"/>
    </xf>
    <xf numFmtId="0" fontId="0" fillId="0" borderId="0" xfId="0" applyBorder="1" applyAlignment="1">
      <alignment horizontal="right" vertical="center"/>
    </xf>
    <xf numFmtId="49" fontId="15" fillId="0" borderId="8" xfId="0" applyNumberFormat="1" applyFont="1" applyBorder="1" applyAlignment="1" applyProtection="1">
      <alignment horizontal="left" vertical="center"/>
      <protection locked="0"/>
    </xf>
    <xf numFmtId="49" fontId="15" fillId="0" borderId="9"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14" fontId="3" fillId="0" borderId="8" xfId="0" applyNumberFormat="1" applyFont="1" applyBorder="1" applyAlignment="1" applyProtection="1">
      <alignment horizontal="left" vertical="center" wrapText="1"/>
      <protection locked="0"/>
    </xf>
    <xf numFmtId="14" fontId="3" fillId="0" borderId="10" xfId="0" applyNumberFormat="1" applyFont="1" applyBorder="1" applyAlignment="1" applyProtection="1">
      <alignment horizontal="left" vertical="center" wrapText="1"/>
      <protection locked="0"/>
    </xf>
    <xf numFmtId="0" fontId="12" fillId="0" borderId="0" xfId="1" applyFont="1" applyAlignment="1" applyProtection="1">
      <alignment horizontal="center" vertical="center"/>
    </xf>
    <xf numFmtId="0" fontId="14" fillId="0" borderId="0" xfId="0" applyFont="1" applyAlignment="1">
      <alignment horizontal="right"/>
    </xf>
    <xf numFmtId="0" fontId="3" fillId="0" borderId="0" xfId="0" applyFont="1" applyAlignment="1">
      <alignment horizontal="left" vertical="center" wrapText="1"/>
    </xf>
    <xf numFmtId="0" fontId="1"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6" fillId="0" borderId="0" xfId="0" applyFont="1" applyBorder="1" applyAlignment="1">
      <alignment horizontal="left" vertical="center"/>
    </xf>
    <xf numFmtId="0" fontId="18" fillId="0" borderId="0" xfId="0" applyFont="1" applyAlignment="1">
      <alignment horizontal="left"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4">
    <dxf>
      <font>
        <color auto="1"/>
      </font>
      <fill>
        <patternFill>
          <bgColor theme="7" tint="0.79998168889431442"/>
        </patternFill>
      </fill>
    </dxf>
    <dxf>
      <font>
        <color auto="1"/>
      </font>
      <fill>
        <patternFill>
          <bgColor theme="7" tint="0.79998168889431442"/>
        </patternFill>
      </fill>
    </dxf>
    <dxf>
      <fill>
        <patternFill>
          <bgColor rgb="FFFFFF00"/>
        </patternFill>
      </fill>
    </dxf>
    <dxf>
      <font>
        <color rgb="FFFF0000"/>
      </font>
    </dxf>
  </dxfs>
  <tableStyles count="0" defaultTableStyle="TableStyleMedium2" defaultPivotStyle="PivotStyleLight16"/>
  <colors>
    <mruColors>
      <color rgb="FFCFDAE3"/>
      <color rgb="FF00B1EB"/>
      <color rgb="FF4D5D68"/>
      <color rgb="FFE0DFEE"/>
      <color rgb="FF194375"/>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367AE3B3-9753-436F-A845-35FFD35DE6F5}" type="presOf" srcId="{34A98CD5-CA8E-4C49-9D6E-4A7D9E0796C8}" destId="{13D5D56F-4EF5-4D8F-9D3F-540B6BF4C55E}" srcOrd="0" destOrd="0" presId="urn:microsoft.com/office/officeart/2005/8/layout/arrow2"/>
    <dgm:cxn modelId="{2528B6CC-86B8-4DF3-B6A2-2361D1408717}" type="presOf" srcId="{4F5628EB-C60C-4D69-8D41-A981688C0FF5}" destId="{6B86148A-6D64-4A53-B427-99A45DE09A39}" srcOrd="0" destOrd="0" presId="urn:microsoft.com/office/officeart/2005/8/layout/arrow2"/>
    <dgm:cxn modelId="{F2971683-CA4E-4538-9BBC-3B8ABFBC11A8}" type="presParOf" srcId="{13D5D56F-4EF5-4D8F-9D3F-540B6BF4C55E}" destId="{B73AA8AD-FEE1-4E71-80E2-4958C1F4B278}" srcOrd="0" destOrd="0" presId="urn:microsoft.com/office/officeart/2005/8/layout/arrow2"/>
    <dgm:cxn modelId="{8DF6103E-9ABD-480A-9846-6D1A0F16E756}" type="presParOf" srcId="{13D5D56F-4EF5-4D8F-9D3F-540B6BF4C55E}" destId="{71B609F7-73EC-4993-BB5A-A3AE66E5EDFC}" srcOrd="1" destOrd="0" presId="urn:microsoft.com/office/officeart/2005/8/layout/arrow2"/>
    <dgm:cxn modelId="{B9A07708-A1F5-4C73-8BDF-4158BBFAED49}" type="presParOf" srcId="{71B609F7-73EC-4993-BB5A-A3AE66E5EDFC}" destId="{14FF2118-2B25-4A13-A4BD-F9AA8CF7E61D}" srcOrd="0" destOrd="0" presId="urn:microsoft.com/office/officeart/2005/8/layout/arrow2"/>
    <dgm:cxn modelId="{968F3E7A-5BFA-4E00-8F1E-49F4D32B51E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mailto:grant.product@citb.co.uk" TargetMode="External"/><Relationship Id="rId7" Type="http://schemas.openxmlformats.org/officeDocument/2006/relationships/hyperlink" Target="https://www.citb.co.uk/levy-grants-and-funding/grants-funding/qualification-grants/advanced-craft-certificate-scotland-grant/"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Training Details'!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advanced-craft-certificate-scotland-grant/"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10</xdr:col>
      <xdr:colOff>228600</xdr:colOff>
      <xdr:row>1</xdr:row>
      <xdr:rowOff>85725</xdr:rowOff>
    </xdr:from>
    <xdr:to>
      <xdr:col>12</xdr:col>
      <xdr:colOff>142875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3025" y="4476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24</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3</xdr:col>
      <xdr:colOff>661598</xdr:colOff>
      <xdr:row>12</xdr:row>
      <xdr:rowOff>169232</xdr:rowOff>
    </xdr:from>
    <xdr:to>
      <xdr:col>5</xdr:col>
      <xdr:colOff>371475</xdr:colOff>
      <xdr:row>14</xdr:row>
      <xdr:rowOff>93032</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052373" y="2560007"/>
          <a:ext cx="1614877"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b="0" u="none">
              <a:solidFill>
                <a:srgbClr val="00B1EB"/>
              </a:solidFill>
              <a:latin typeface="Arial" panose="020B0604020202020204" pitchFamily="34" charset="0"/>
              <a:cs typeface="Arial" panose="020B0604020202020204" pitchFamily="34" charset="0"/>
            </a:rPr>
            <a:t>grant.product@citb.co.uk</a:t>
          </a:r>
        </a:p>
      </xdr:txBody>
    </xdr:sp>
    <xdr:clientData/>
  </xdr:twoCellAnchor>
  <xdr:twoCellAnchor>
    <xdr:from>
      <xdr:col>1</xdr:col>
      <xdr:colOff>0</xdr:colOff>
      <xdr:row>37</xdr:row>
      <xdr:rowOff>171450</xdr:rowOff>
    </xdr:from>
    <xdr:to>
      <xdr:col>7</xdr:col>
      <xdr:colOff>952500</xdr:colOff>
      <xdr:row>40</xdr:row>
      <xdr:rowOff>9525</xdr:rowOff>
    </xdr:to>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000-000008000000}"/>
            </a:ext>
          </a:extLst>
        </xdr:cNvPr>
        <xdr:cNvSpPr txBox="1"/>
      </xdr:nvSpPr>
      <xdr:spPr>
        <a:xfrm>
          <a:off x="428625" y="7086600"/>
          <a:ext cx="637222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claim this</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xdr:col>
      <xdr:colOff>9525</xdr:colOff>
      <xdr:row>23</xdr:row>
      <xdr:rowOff>95250</xdr:rowOff>
    </xdr:from>
    <xdr:to>
      <xdr:col>1</xdr:col>
      <xdr:colOff>923925</xdr:colOff>
      <xdr:row>26</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38150" y="3924300"/>
          <a:ext cx="914400" cy="533400"/>
        </a:xfrm>
        <a:prstGeom prst="rect">
          <a:avLst/>
        </a:prstGeom>
      </xdr:spPr>
    </xdr:pic>
    <xdr:clientData/>
  </xdr:twoCellAnchor>
  <xdr:twoCellAnchor>
    <xdr:from>
      <xdr:col>8</xdr:col>
      <xdr:colOff>533399</xdr:colOff>
      <xdr:row>29</xdr:row>
      <xdr:rowOff>114300</xdr:rowOff>
    </xdr:from>
    <xdr:to>
      <xdr:col>10</xdr:col>
      <xdr:colOff>342900</xdr:colOff>
      <xdr:row>39</xdr:row>
      <xdr:rowOff>47625</xdr:rowOff>
    </xdr:to>
    <xdr:sp macro="" textlink="">
      <xdr:nvSpPr>
        <xdr:cNvPr id="3" name="Oval 2">
          <a:hlinkClick xmlns:r="http://schemas.openxmlformats.org/officeDocument/2006/relationships" r:id="rId7"/>
          <a:extLst>
            <a:ext uri="{FF2B5EF4-FFF2-40B4-BE49-F238E27FC236}">
              <a16:creationId xmlns:a16="http://schemas.microsoft.com/office/drawing/2014/main" id="{8E1DE324-3290-45AC-8889-AD3F43F88736}"/>
            </a:ext>
          </a:extLst>
        </xdr:cNvPr>
        <xdr:cNvSpPr/>
      </xdr:nvSpPr>
      <xdr:spPr>
        <a:xfrm>
          <a:off x="7362824" y="5572125"/>
          <a:ext cx="1714501" cy="1752600"/>
        </a:xfrm>
        <a:prstGeom prst="ellipse">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400">
              <a:latin typeface="Arial" panose="020B0604020202020204" pitchFamily="34" charset="0"/>
              <a:cs typeface="Arial" panose="020B0604020202020204" pitchFamily="34" charset="0"/>
            </a:rPr>
            <a:t>Click here to visit the Advanced Craft</a:t>
          </a:r>
          <a:r>
            <a:rPr lang="en-GB" sz="1400" baseline="0">
              <a:latin typeface="Arial" panose="020B0604020202020204" pitchFamily="34" charset="0"/>
              <a:cs typeface="Arial" panose="020B0604020202020204" pitchFamily="34" charset="0"/>
            </a:rPr>
            <a:t> grant page on our website</a:t>
          </a:r>
          <a:endParaRPr lang="en-GB" sz="14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12</xdr:col>
      <xdr:colOff>571500</xdr:colOff>
      <xdr:row>1</xdr:row>
      <xdr:rowOff>66675</xdr:rowOff>
    </xdr:from>
    <xdr:to>
      <xdr:col>13</xdr:col>
      <xdr:colOff>962025</xdr:colOff>
      <xdr:row>3</xdr:row>
      <xdr:rowOff>66675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06725" y="2476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8</xdr:col>
      <xdr:colOff>1123950</xdr:colOff>
      <xdr:row>5</xdr:row>
      <xdr:rowOff>47625</xdr:rowOff>
    </xdr:from>
    <xdr:ext cx="103822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500-000006000000}"/>
            </a:ext>
          </a:extLst>
        </xdr:cNvPr>
        <xdr:cNvSpPr txBox="1"/>
      </xdr:nvSpPr>
      <xdr:spPr>
        <a:xfrm>
          <a:off x="9067800" y="1133475"/>
          <a:ext cx="10382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webpage</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146"/>
  <sheetViews>
    <sheetView showGridLines="0" showRowColHeaders="0" tabSelected="1" zoomScaleNormal="100" workbookViewId="0">
      <selection activeCell="B25" sqref="B25:H26"/>
    </sheetView>
  </sheetViews>
  <sheetFormatPr defaultColWidth="0" defaultRowHeight="14.25" zeroHeight="1" x14ac:dyDescent="0.2"/>
  <cols>
    <col min="1" max="1" width="5.625" customWidth="1"/>
    <col min="2" max="3" width="12.875" customWidth="1"/>
    <col min="4" max="5" width="12.5" customWidth="1"/>
    <col min="6" max="6" width="7.5" customWidth="1"/>
    <col min="7" max="8" width="12.875" customWidth="1"/>
    <col min="9" max="10" width="12.5" customWidth="1"/>
    <col min="11" max="11" width="7.5" customWidth="1"/>
    <col min="12" max="12" width="12.5" customWidth="1"/>
    <col min="13" max="13" width="5.625" customWidth="1"/>
    <col min="14" max="16" width="0" hidden="1" customWidth="1"/>
    <col min="17" max="16384" width="9" hidden="1"/>
  </cols>
  <sheetData>
    <row r="1" spans="2:12" ht="28.5" customHeight="1" thickBot="1" x14ac:dyDescent="0.65">
      <c r="B1" s="33"/>
      <c r="C1" s="34"/>
    </row>
    <row r="2" spans="2:12" ht="18.75" customHeight="1" x14ac:dyDescent="0.25">
      <c r="B2" s="59" t="s">
        <v>80</v>
      </c>
      <c r="C2" s="59"/>
      <c r="D2" s="29"/>
      <c r="E2" s="29"/>
      <c r="F2" s="29"/>
      <c r="G2" s="29"/>
      <c r="H2" s="29"/>
      <c r="I2" s="29"/>
      <c r="J2" s="29"/>
      <c r="K2" s="28"/>
      <c r="L2" s="22"/>
    </row>
    <row r="3" spans="2:12" ht="12" customHeight="1" x14ac:dyDescent="0.2">
      <c r="B3" s="3"/>
      <c r="C3" s="3"/>
      <c r="D3" s="3"/>
      <c r="E3" s="3"/>
      <c r="F3" s="3"/>
      <c r="G3" s="3"/>
      <c r="H3" s="3"/>
      <c r="I3" s="3"/>
      <c r="J3" s="3"/>
      <c r="K3" s="3"/>
    </row>
    <row r="4" spans="2:12" ht="14.25" customHeight="1" x14ac:dyDescent="0.2">
      <c r="B4" s="64" t="s">
        <v>72</v>
      </c>
      <c r="C4" s="64"/>
      <c r="D4" s="64"/>
      <c r="E4" s="64"/>
      <c r="F4" s="64"/>
      <c r="G4" s="64"/>
      <c r="H4" s="64"/>
      <c r="I4" s="64"/>
      <c r="J4" s="64"/>
      <c r="K4" s="64"/>
    </row>
    <row r="5" spans="2:12" ht="14.25" customHeight="1" x14ac:dyDescent="0.2">
      <c r="B5" s="64"/>
      <c r="C5" s="64"/>
      <c r="D5" s="64"/>
      <c r="E5" s="64"/>
      <c r="F5" s="64"/>
      <c r="G5" s="64"/>
      <c r="H5" s="64"/>
      <c r="I5" s="64"/>
      <c r="J5" s="64"/>
      <c r="K5" s="64"/>
    </row>
    <row r="6" spans="2:12" ht="15" x14ac:dyDescent="0.2">
      <c r="B6" s="35" t="s">
        <v>77</v>
      </c>
      <c r="C6" s="3"/>
      <c r="D6" s="3"/>
      <c r="E6" s="3"/>
      <c r="F6" s="3"/>
      <c r="G6" s="3"/>
      <c r="H6" s="3"/>
      <c r="I6" s="3"/>
      <c r="J6" s="3"/>
      <c r="K6" s="3"/>
      <c r="L6" s="44" t="s">
        <v>24</v>
      </c>
    </row>
    <row r="7" spans="2:12" x14ac:dyDescent="0.2">
      <c r="B7" s="3"/>
      <c r="C7" s="3"/>
      <c r="D7" s="3"/>
      <c r="E7" s="3"/>
      <c r="F7" s="3"/>
      <c r="G7" s="3"/>
      <c r="H7" s="3"/>
      <c r="I7" s="3"/>
      <c r="J7" s="3"/>
      <c r="K7" s="3"/>
      <c r="L7" s="47" t="s">
        <v>63</v>
      </c>
    </row>
    <row r="8" spans="2:12" ht="14.25" customHeight="1" x14ac:dyDescent="0.2">
      <c r="B8" s="65" t="s">
        <v>79</v>
      </c>
      <c r="C8" s="65"/>
      <c r="D8" s="65"/>
      <c r="E8" s="65"/>
      <c r="F8" s="65"/>
      <c r="G8" s="65"/>
      <c r="H8" s="65"/>
      <c r="I8" s="65"/>
      <c r="J8" s="65"/>
      <c r="K8" s="65"/>
      <c r="L8" s="48">
        <f>COUNTIF('Training Details'!$C$14:$C$500,"*")</f>
        <v>0</v>
      </c>
    </row>
    <row r="9" spans="2:12" ht="14.25" customHeight="1" x14ac:dyDescent="0.2">
      <c r="B9" s="65"/>
      <c r="C9" s="65"/>
      <c r="D9" s="65"/>
      <c r="E9" s="65"/>
      <c r="F9" s="65"/>
      <c r="G9" s="65"/>
      <c r="H9" s="65"/>
      <c r="I9" s="65"/>
      <c r="J9" s="65"/>
      <c r="K9" s="65"/>
      <c r="L9" s="49"/>
    </row>
    <row r="10" spans="2:12" ht="14.25" customHeight="1" x14ac:dyDescent="0.2">
      <c r="B10" s="65"/>
      <c r="C10" s="65"/>
      <c r="D10" s="65"/>
      <c r="E10" s="65"/>
      <c r="F10" s="65"/>
      <c r="G10" s="65"/>
      <c r="H10" s="65"/>
      <c r="I10" s="65"/>
      <c r="J10" s="65"/>
      <c r="K10" s="65"/>
      <c r="L10" s="49"/>
    </row>
    <row r="11" spans="2:12" s="6" customFormat="1" ht="14.25" customHeight="1" x14ac:dyDescent="0.2">
      <c r="B11" s="65"/>
      <c r="C11" s="65"/>
      <c r="D11" s="65"/>
      <c r="E11" s="65"/>
      <c r="F11" s="65"/>
      <c r="G11" s="65"/>
      <c r="H11" s="65"/>
      <c r="I11" s="65"/>
      <c r="J11" s="65"/>
      <c r="K11" s="65"/>
      <c r="L11" s="49"/>
    </row>
    <row r="12" spans="2:12" ht="14.25" customHeight="1" x14ac:dyDescent="0.2">
      <c r="B12" s="65"/>
      <c r="C12" s="65"/>
      <c r="D12" s="65"/>
      <c r="E12" s="65"/>
      <c r="F12" s="65"/>
      <c r="G12" s="65"/>
      <c r="H12" s="65"/>
      <c r="I12" s="65"/>
      <c r="J12" s="65"/>
      <c r="K12" s="65"/>
    </row>
    <row r="13" spans="2:12" ht="14.25" customHeight="1" x14ac:dyDescent="0.2">
      <c r="B13" s="65"/>
      <c r="C13" s="65"/>
      <c r="D13" s="65"/>
      <c r="E13" s="65"/>
      <c r="F13" s="65"/>
      <c r="G13" s="65"/>
      <c r="H13" s="65"/>
      <c r="I13" s="65"/>
      <c r="J13" s="65"/>
      <c r="K13" s="65"/>
    </row>
    <row r="14" spans="2:12" ht="14.25" customHeight="1" x14ac:dyDescent="0.2">
      <c r="B14" s="65"/>
      <c r="C14" s="65"/>
      <c r="D14" s="65"/>
      <c r="E14" s="65"/>
      <c r="F14" s="65"/>
      <c r="G14" s="65"/>
      <c r="H14" s="65"/>
      <c r="I14" s="65"/>
      <c r="J14" s="65"/>
      <c r="K14" s="65"/>
    </row>
    <row r="15" spans="2:12" ht="14.25" customHeight="1" x14ac:dyDescent="0.2">
      <c r="B15" s="65"/>
      <c r="C15" s="65"/>
      <c r="D15" s="65"/>
      <c r="E15" s="65"/>
      <c r="F15" s="65"/>
      <c r="G15" s="65"/>
      <c r="H15" s="65"/>
      <c r="I15" s="65"/>
      <c r="J15" s="65"/>
      <c r="K15" s="65"/>
    </row>
    <row r="16" spans="2:12" ht="14.25" customHeight="1" x14ac:dyDescent="0.2">
      <c r="B16" s="65"/>
      <c r="C16" s="65"/>
      <c r="D16" s="65"/>
      <c r="E16" s="65"/>
      <c r="F16" s="65"/>
      <c r="G16" s="65"/>
      <c r="H16" s="65"/>
      <c r="I16" s="65"/>
      <c r="J16" s="65"/>
      <c r="K16" s="65"/>
    </row>
    <row r="17" spans="2:12" ht="14.25" customHeight="1" x14ac:dyDescent="0.2">
      <c r="F17" s="27"/>
      <c r="G17" s="3"/>
      <c r="H17" s="3"/>
      <c r="I17" s="3"/>
      <c r="J17" s="3"/>
      <c r="K17" s="3"/>
    </row>
    <row r="18" spans="2:12" ht="14.25" customHeight="1" x14ac:dyDescent="0.2">
      <c r="B18" s="66" t="s">
        <v>62</v>
      </c>
      <c r="C18" s="66"/>
      <c r="D18" s="66"/>
      <c r="E18" s="66"/>
      <c r="F18" s="66"/>
      <c r="G18" s="66"/>
      <c r="H18" s="66"/>
      <c r="I18" s="3"/>
      <c r="J18" s="3"/>
      <c r="K18" s="3"/>
    </row>
    <row r="19" spans="2:12" ht="14.25" customHeight="1" x14ac:dyDescent="0.2">
      <c r="B19" s="67"/>
      <c r="C19" s="67"/>
      <c r="D19" s="67"/>
      <c r="E19" s="67"/>
      <c r="F19" s="67"/>
      <c r="G19" s="67"/>
      <c r="H19" s="67"/>
      <c r="K19" s="3"/>
      <c r="L19" s="17"/>
    </row>
    <row r="20" spans="2:12" ht="13.5" customHeight="1" x14ac:dyDescent="0.2">
      <c r="B20" s="30"/>
      <c r="C20" s="30"/>
      <c r="D20" s="30"/>
      <c r="E20" s="30"/>
      <c r="F20" s="31"/>
      <c r="G20" s="30"/>
      <c r="H20" s="30"/>
      <c r="K20" s="3"/>
    </row>
    <row r="21" spans="2:12" ht="14.25" customHeight="1" x14ac:dyDescent="0.2">
      <c r="B21" s="62" t="s">
        <v>22</v>
      </c>
      <c r="C21" s="62"/>
      <c r="D21" s="63">
        <f>'Employer Details'!E9</f>
        <v>0</v>
      </c>
      <c r="E21" s="63"/>
      <c r="F21" s="63"/>
      <c r="G21" s="63"/>
      <c r="H21" s="63"/>
      <c r="K21" s="3"/>
    </row>
    <row r="22" spans="2:12" ht="14.25" customHeight="1" x14ac:dyDescent="0.2">
      <c r="B22" s="61" t="s">
        <v>59</v>
      </c>
      <c r="C22" s="61"/>
      <c r="D22" s="39">
        <f>'Employer Details'!E13</f>
        <v>0</v>
      </c>
      <c r="E22" s="40"/>
      <c r="F22" s="41"/>
      <c r="G22" s="40"/>
      <c r="H22" s="40"/>
      <c r="K22" s="3"/>
    </row>
    <row r="23" spans="2:12" ht="14.25" customHeight="1" x14ac:dyDescent="0.2">
      <c r="B23" s="60" t="s">
        <v>60</v>
      </c>
      <c r="C23" s="60"/>
      <c r="D23" s="42" t="str">
        <f>IF('Employer Details'!D47&lt;&gt;"","Yes","No")</f>
        <v>No</v>
      </c>
      <c r="E23" s="32"/>
      <c r="F23" s="31"/>
      <c r="G23" s="30"/>
      <c r="H23" s="30"/>
      <c r="K23" s="3"/>
    </row>
    <row r="24" spans="2:12" ht="14.25" customHeight="1" x14ac:dyDescent="0.2">
      <c r="B24" s="32"/>
      <c r="C24" s="32"/>
      <c r="D24" s="32"/>
      <c r="E24" s="32"/>
      <c r="F24" s="31"/>
      <c r="G24" s="30"/>
      <c r="H24" s="30"/>
      <c r="K24" s="3"/>
    </row>
    <row r="25" spans="2:12" s="2" customFormat="1" ht="14.25" customHeight="1" x14ac:dyDescent="0.2">
      <c r="B25" s="71"/>
      <c r="C25" s="71"/>
      <c r="D25" s="71"/>
      <c r="E25" s="71"/>
      <c r="F25" s="71"/>
      <c r="G25" s="71"/>
      <c r="H25" s="71"/>
      <c r="K25"/>
    </row>
    <row r="26" spans="2:12" s="2" customFormat="1" ht="14.25" customHeight="1" x14ac:dyDescent="0.2">
      <c r="B26" s="71"/>
      <c r="C26" s="71"/>
      <c r="D26" s="71"/>
      <c r="E26" s="71"/>
      <c r="F26" s="71"/>
      <c r="G26" s="71"/>
      <c r="H26" s="71"/>
      <c r="K26"/>
    </row>
    <row r="27" spans="2:12" s="2" customFormat="1" x14ac:dyDescent="0.2">
      <c r="E27" s="16"/>
      <c r="F27" s="16"/>
      <c r="K27"/>
      <c r="L27"/>
    </row>
    <row r="28" spans="2:12" s="2" customFormat="1" x14ac:dyDescent="0.2">
      <c r="E28" s="16"/>
      <c r="F28" s="16"/>
      <c r="K28"/>
      <c r="L28"/>
    </row>
    <row r="29" spans="2:12" s="2" customFormat="1" x14ac:dyDescent="0.2">
      <c r="E29" s="16"/>
      <c r="F29" s="16"/>
      <c r="K29"/>
      <c r="L29"/>
    </row>
    <row r="30" spans="2:12" s="2" customFormat="1" ht="14.25" customHeight="1" x14ac:dyDescent="0.2">
      <c r="B30" s="72" t="s">
        <v>64</v>
      </c>
      <c r="C30" s="73"/>
      <c r="D30" s="73"/>
      <c r="E30" s="73"/>
      <c r="F30" s="73"/>
      <c r="G30" s="73"/>
      <c r="H30" s="74"/>
      <c r="I30" s="52"/>
      <c r="J30" s="52"/>
      <c r="K30" s="53"/>
      <c r="L30" s="54"/>
    </row>
    <row r="31" spans="2:12" s="2" customFormat="1" ht="15" customHeight="1" thickBot="1" x14ac:dyDescent="0.25">
      <c r="B31" s="75"/>
      <c r="C31" s="76"/>
      <c r="D31" s="76"/>
      <c r="E31" s="76"/>
      <c r="F31" s="76"/>
      <c r="G31" s="76"/>
      <c r="H31" s="77"/>
      <c r="I31" s="52"/>
      <c r="J31" s="52"/>
      <c r="K31" s="53"/>
      <c r="L31" s="54"/>
    </row>
    <row r="32" spans="2:12" s="2" customFormat="1" ht="14.25" customHeight="1" x14ac:dyDescent="0.2">
      <c r="B32" s="78" t="s">
        <v>65</v>
      </c>
      <c r="C32" s="79"/>
      <c r="D32" s="79"/>
      <c r="E32" s="79"/>
      <c r="F32" s="79"/>
      <c r="G32" s="79"/>
      <c r="H32" s="80"/>
      <c r="I32" s="17"/>
      <c r="J32" s="17"/>
      <c r="K32" s="53"/>
      <c r="L32" s="50"/>
    </row>
    <row r="33" spans="2:12" s="2" customFormat="1" x14ac:dyDescent="0.2">
      <c r="B33" s="78"/>
      <c r="C33" s="79"/>
      <c r="D33" s="79"/>
      <c r="E33" s="79"/>
      <c r="F33" s="79"/>
      <c r="G33" s="79"/>
      <c r="H33" s="80"/>
      <c r="I33" s="17"/>
      <c r="J33" s="17"/>
      <c r="K33" s="53"/>
      <c r="L33" s="50"/>
    </row>
    <row r="34" spans="2:12" s="2" customFormat="1" x14ac:dyDescent="0.2">
      <c r="B34" s="78"/>
      <c r="C34" s="79"/>
      <c r="D34" s="79"/>
      <c r="E34" s="79"/>
      <c r="F34" s="79"/>
      <c r="G34" s="79"/>
      <c r="H34" s="80"/>
      <c r="I34" s="17"/>
      <c r="J34" s="17"/>
      <c r="K34" s="53"/>
      <c r="L34" s="50"/>
    </row>
    <row r="35" spans="2:12" s="2" customFormat="1" x14ac:dyDescent="0.2">
      <c r="B35" s="78"/>
      <c r="C35" s="79"/>
      <c r="D35" s="79"/>
      <c r="E35" s="79"/>
      <c r="F35" s="79"/>
      <c r="G35" s="79"/>
      <c r="H35" s="80"/>
      <c r="I35" s="51"/>
      <c r="J35" s="51"/>
      <c r="K35" s="53"/>
      <c r="L35" s="50"/>
    </row>
    <row r="36" spans="2:12" s="2" customFormat="1" x14ac:dyDescent="0.2">
      <c r="B36" s="78"/>
      <c r="C36" s="79"/>
      <c r="D36" s="79"/>
      <c r="E36" s="79"/>
      <c r="F36" s="79"/>
      <c r="G36" s="79"/>
      <c r="H36" s="80"/>
      <c r="I36" s="51"/>
      <c r="J36" s="51"/>
      <c r="K36" s="53"/>
      <c r="L36" s="50"/>
    </row>
    <row r="37" spans="2:12" s="2" customFormat="1" x14ac:dyDescent="0.2">
      <c r="B37" s="78"/>
      <c r="C37" s="79"/>
      <c r="D37" s="79"/>
      <c r="E37" s="79"/>
      <c r="F37" s="79"/>
      <c r="G37" s="79"/>
      <c r="H37" s="80"/>
      <c r="I37" s="55"/>
      <c r="J37" s="55"/>
      <c r="K37" s="53"/>
      <c r="L37" s="50"/>
    </row>
    <row r="38" spans="2:12" s="2" customFormat="1" x14ac:dyDescent="0.2">
      <c r="B38" s="81"/>
      <c r="C38" s="82"/>
      <c r="D38" s="82"/>
      <c r="E38" s="82"/>
      <c r="F38" s="82"/>
      <c r="G38" s="82"/>
      <c r="H38" s="83"/>
      <c r="I38" s="55"/>
      <c r="J38" s="55"/>
      <c r="K38" s="53"/>
      <c r="L38" s="50"/>
    </row>
    <row r="39" spans="2:12" s="2" customFormat="1" ht="14.25" customHeight="1" x14ac:dyDescent="0.2">
      <c r="B39" s="84"/>
      <c r="C39" s="85"/>
      <c r="D39" s="85"/>
      <c r="E39" s="85"/>
      <c r="F39" s="85"/>
      <c r="G39" s="85"/>
      <c r="H39" s="85"/>
      <c r="I39" s="52"/>
      <c r="J39" s="52"/>
      <c r="K39" s="53"/>
      <c r="L39" s="50"/>
    </row>
    <row r="40" spans="2:12" s="2" customFormat="1" ht="15" customHeight="1" x14ac:dyDescent="0.2">
      <c r="B40" s="84"/>
      <c r="C40" s="85"/>
      <c r="D40" s="85"/>
      <c r="E40" s="85"/>
      <c r="F40" s="85"/>
      <c r="G40" s="85"/>
      <c r="H40" s="85"/>
      <c r="I40" s="52"/>
      <c r="J40" s="52"/>
      <c r="K40" s="53"/>
      <c r="L40" s="50"/>
    </row>
    <row r="41" spans="2:12" s="2" customFormat="1" ht="14.25" customHeight="1" x14ac:dyDescent="0.2">
      <c r="E41" s="16"/>
      <c r="F41" s="16"/>
      <c r="G41" s="17"/>
      <c r="H41" s="17"/>
      <c r="I41" s="17"/>
      <c r="J41" s="17"/>
      <c r="K41" s="53"/>
      <c r="L41" s="51"/>
    </row>
    <row r="42" spans="2:12" s="2" customFormat="1" ht="14.25" hidden="1" customHeight="1" x14ac:dyDescent="0.2">
      <c r="E42" s="16"/>
      <c r="F42" s="16"/>
      <c r="G42" s="17"/>
      <c r="H42" s="17"/>
      <c r="I42" s="17"/>
      <c r="J42" s="17"/>
      <c r="K42" s="53"/>
      <c r="L42" s="51"/>
    </row>
    <row r="43" spans="2:12" s="2" customFormat="1" ht="15" hidden="1" customHeight="1" x14ac:dyDescent="0.2">
      <c r="B43" s="68"/>
      <c r="C43" s="68"/>
      <c r="D43" s="68"/>
      <c r="E43" s="68"/>
      <c r="F43" s="16"/>
      <c r="G43" s="17"/>
      <c r="H43" s="17"/>
      <c r="I43" s="17"/>
      <c r="J43" s="17"/>
      <c r="K43" s="53"/>
      <c r="L43" s="53"/>
    </row>
    <row r="44" spans="2:12" s="2" customFormat="1" ht="14.25" hidden="1" customHeight="1" x14ac:dyDescent="0.2">
      <c r="B44" s="68"/>
      <c r="C44" s="68"/>
      <c r="D44" s="68"/>
      <c r="E44" s="68"/>
      <c r="F44" s="16"/>
      <c r="G44" s="17"/>
      <c r="H44" s="17"/>
      <c r="I44" s="17"/>
      <c r="J44" s="17"/>
      <c r="K44" s="53"/>
      <c r="L44" s="53"/>
    </row>
    <row r="45" spans="2:12" s="2" customFormat="1" ht="14.25" hidden="1" customHeight="1" x14ac:dyDescent="0.2">
      <c r="B45" s="69"/>
      <c r="C45" s="69"/>
      <c r="D45" s="69"/>
      <c r="E45" s="69"/>
      <c r="F45" s="16"/>
      <c r="G45" s="17"/>
      <c r="H45" s="17"/>
      <c r="I45" s="17"/>
      <c r="J45" s="17"/>
      <c r="K45" s="53"/>
      <c r="L45" s="54"/>
    </row>
    <row r="46" spans="2:12" s="2" customFormat="1" ht="15" hidden="1" customHeight="1" x14ac:dyDescent="0.2">
      <c r="B46" s="69"/>
      <c r="C46" s="69"/>
      <c r="D46" s="69"/>
      <c r="E46" s="69"/>
      <c r="F46" s="16"/>
      <c r="G46" s="17"/>
      <c r="H46" s="17"/>
      <c r="I46" s="17"/>
      <c r="J46" s="17"/>
      <c r="K46" s="53"/>
      <c r="L46" s="54"/>
    </row>
    <row r="47" spans="2:12" s="2" customFormat="1" ht="14.25" hidden="1" customHeight="1" x14ac:dyDescent="0.2">
      <c r="B47" s="69"/>
      <c r="C47" s="69"/>
      <c r="D47" s="69"/>
      <c r="E47" s="69"/>
      <c r="F47" s="16"/>
      <c r="G47" s="51"/>
      <c r="H47" s="51"/>
      <c r="I47" s="51"/>
      <c r="J47" s="51"/>
      <c r="K47" s="53"/>
      <c r="L47" s="50"/>
    </row>
    <row r="48" spans="2:12" s="2" customFormat="1" hidden="1" x14ac:dyDescent="0.2">
      <c r="B48" s="69"/>
      <c r="C48" s="69"/>
      <c r="D48" s="69"/>
      <c r="E48" s="69"/>
      <c r="F48" s="16"/>
      <c r="G48" s="51"/>
      <c r="H48" s="51"/>
      <c r="I48" s="51"/>
      <c r="J48" s="51"/>
      <c r="K48" s="53"/>
      <c r="L48" s="50"/>
    </row>
    <row r="49" spans="2:12" s="2" customFormat="1" hidden="1" x14ac:dyDescent="0.2">
      <c r="B49" s="69"/>
      <c r="C49" s="69"/>
      <c r="D49" s="69"/>
      <c r="E49" s="69"/>
      <c r="F49" s="16"/>
      <c r="G49" s="56"/>
      <c r="H49" s="56"/>
      <c r="I49" s="56"/>
      <c r="J49" s="56"/>
      <c r="K49" s="53"/>
      <c r="L49" s="50"/>
    </row>
    <row r="50" spans="2:12" s="2" customFormat="1" hidden="1" x14ac:dyDescent="0.2">
      <c r="B50" s="69"/>
      <c r="C50" s="69"/>
      <c r="D50" s="69"/>
      <c r="E50" s="69"/>
      <c r="F50" s="16"/>
      <c r="G50" s="56"/>
      <c r="H50" s="56"/>
      <c r="I50" s="56"/>
      <c r="J50" s="56"/>
      <c r="K50" s="53"/>
      <c r="L50" s="50"/>
    </row>
    <row r="51" spans="2:12" s="2" customFormat="1" ht="14.25" hidden="1" customHeight="1" x14ac:dyDescent="0.2">
      <c r="B51" s="69"/>
      <c r="C51" s="69"/>
      <c r="D51" s="69"/>
      <c r="E51" s="69"/>
      <c r="F51" s="16"/>
      <c r="G51" s="52"/>
      <c r="H51" s="52"/>
      <c r="I51" s="52"/>
      <c r="J51" s="52"/>
      <c r="K51" s="53"/>
      <c r="L51" s="50"/>
    </row>
    <row r="52" spans="2:12" s="2" customFormat="1" ht="15" hidden="1" customHeight="1" x14ac:dyDescent="0.2">
      <c r="B52" s="69"/>
      <c r="C52" s="69"/>
      <c r="D52" s="69"/>
      <c r="E52" s="69"/>
      <c r="F52" s="16"/>
      <c r="G52" s="52"/>
      <c r="H52" s="52"/>
      <c r="I52" s="52"/>
      <c r="J52" s="52"/>
      <c r="K52" s="53"/>
      <c r="L52" s="50"/>
    </row>
    <row r="53" spans="2:12" s="2" customFormat="1" hidden="1" x14ac:dyDescent="0.2">
      <c r="B53" s="69"/>
      <c r="C53" s="69"/>
      <c r="D53" s="69"/>
      <c r="E53" s="69"/>
      <c r="F53" s="16"/>
      <c r="G53" s="17"/>
      <c r="H53" s="17"/>
      <c r="I53" s="17"/>
      <c r="J53" s="17"/>
      <c r="K53" s="53"/>
      <c r="L53" s="50"/>
    </row>
    <row r="54" spans="2:12" s="2" customFormat="1" hidden="1" x14ac:dyDescent="0.2">
      <c r="B54" s="70"/>
      <c r="C54" s="70"/>
      <c r="D54" s="70"/>
      <c r="E54" s="70"/>
      <c r="F54" s="16"/>
      <c r="G54" s="17"/>
      <c r="H54" s="17"/>
      <c r="I54" s="17"/>
      <c r="J54" s="17"/>
      <c r="K54" s="53"/>
      <c r="L54" s="50"/>
    </row>
    <row r="55" spans="2:12" s="2" customFormat="1" hidden="1" x14ac:dyDescent="0.2">
      <c r="B55" s="70"/>
      <c r="C55" s="70"/>
      <c r="D55" s="70"/>
      <c r="E55" s="70"/>
      <c r="F55" s="16"/>
      <c r="G55" s="17"/>
      <c r="H55" s="17"/>
      <c r="I55" s="17"/>
      <c r="J55" s="17"/>
      <c r="K55" s="53"/>
      <c r="L55" s="50"/>
    </row>
    <row r="56" spans="2:12" s="2" customFormat="1" hidden="1" x14ac:dyDescent="0.2">
      <c r="E56" s="16"/>
      <c r="F56" s="16"/>
      <c r="G56" s="17"/>
      <c r="H56" s="17"/>
      <c r="I56" s="17"/>
      <c r="J56" s="17"/>
      <c r="K56" s="53"/>
      <c r="L56" s="50"/>
    </row>
    <row r="57" spans="2:12" s="2" customFormat="1" hidden="1" x14ac:dyDescent="0.2">
      <c r="E57" s="16"/>
      <c r="F57" s="16"/>
      <c r="G57" s="17"/>
      <c r="H57" s="17"/>
      <c r="I57" s="17"/>
      <c r="J57" s="17"/>
      <c r="K57" s="53"/>
      <c r="L57" s="51"/>
    </row>
    <row r="58" spans="2:12" s="2" customFormat="1" hidden="1" x14ac:dyDescent="0.2">
      <c r="E58" s="16"/>
      <c r="F58" s="16"/>
      <c r="G58" s="17"/>
      <c r="H58" s="17"/>
      <c r="I58" s="17"/>
      <c r="J58" s="17"/>
      <c r="K58" s="53"/>
      <c r="L58" s="51"/>
    </row>
    <row r="59" spans="2:12" s="2" customFormat="1" hidden="1" x14ac:dyDescent="0.2">
      <c r="E59" s="16"/>
      <c r="F59" s="16"/>
      <c r="G59" s="51"/>
      <c r="H59" s="51"/>
      <c r="I59" s="51"/>
      <c r="J59" s="51"/>
      <c r="K59" s="53"/>
      <c r="L59" s="53"/>
    </row>
    <row r="60" spans="2:12" s="2" customFormat="1" hidden="1" x14ac:dyDescent="0.2">
      <c r="E60" s="16"/>
      <c r="F60" s="16"/>
      <c r="G60" s="51"/>
      <c r="H60" s="51"/>
      <c r="I60" s="51"/>
      <c r="J60" s="51"/>
      <c r="K60" s="53"/>
      <c r="L60" s="53"/>
    </row>
    <row r="61" spans="2:12" s="2" customFormat="1" hidden="1" x14ac:dyDescent="0.2">
      <c r="E61" s="16"/>
      <c r="F61" s="16"/>
      <c r="K61"/>
      <c r="L61"/>
    </row>
    <row r="62" spans="2:12" x14ac:dyDescent="0.2">
      <c r="B62" s="17"/>
      <c r="C62" s="17"/>
      <c r="D62" s="17"/>
      <c r="E62" s="17"/>
      <c r="L62" s="23" t="s">
        <v>78</v>
      </c>
    </row>
    <row r="63" spans="2:12" hidden="1" x14ac:dyDescent="0.2">
      <c r="B63" s="17"/>
      <c r="C63" s="17"/>
      <c r="D63" s="17"/>
      <c r="E63" s="17"/>
    </row>
    <row r="64" spans="2:12" ht="14.25" hidden="1" customHeight="1" x14ac:dyDescent="0.2">
      <c r="B64" s="17"/>
      <c r="C64" s="17"/>
      <c r="D64" s="17"/>
      <c r="E64" s="17"/>
    </row>
    <row r="65" spans="2:5" hidden="1" x14ac:dyDescent="0.2">
      <c r="B65" s="17"/>
      <c r="C65" s="17"/>
      <c r="D65" s="17"/>
      <c r="E65" s="17"/>
    </row>
    <row r="66" spans="2:5" ht="14.25" hidden="1" customHeight="1" x14ac:dyDescent="0.2">
      <c r="B66" s="17"/>
      <c r="C66" s="17"/>
      <c r="D66" s="17"/>
      <c r="E66" s="17"/>
    </row>
    <row r="67" spans="2:5" ht="14.25" hidden="1" customHeight="1" x14ac:dyDescent="0.2">
      <c r="B67" s="17"/>
      <c r="C67" s="17"/>
      <c r="D67" s="17"/>
      <c r="E67" s="17"/>
    </row>
    <row r="68" spans="2:5" ht="14.25" hidden="1" customHeight="1" x14ac:dyDescent="0.2">
      <c r="B68" s="18"/>
      <c r="C68" s="18"/>
      <c r="D68" s="18"/>
      <c r="E68" s="18"/>
    </row>
    <row r="69" spans="2:5" ht="14.25" hidden="1" customHeight="1" x14ac:dyDescent="0.2">
      <c r="B69" s="18"/>
      <c r="C69" s="18"/>
      <c r="D69" s="18"/>
      <c r="E69" s="18"/>
    </row>
    <row r="70" spans="2:5" hidden="1" x14ac:dyDescent="0.2">
      <c r="B70" s="19"/>
      <c r="C70" s="19"/>
      <c r="D70" s="20"/>
      <c r="E70" s="21"/>
    </row>
    <row r="71" spans="2:5" hidden="1" x14ac:dyDescent="0.2"/>
    <row r="72" spans="2:5" hidden="1" x14ac:dyDescent="0.2"/>
    <row r="73" spans="2:5" hidden="1" x14ac:dyDescent="0.2"/>
    <row r="74" spans="2:5" hidden="1" x14ac:dyDescent="0.2"/>
    <row r="75" spans="2:5" hidden="1" x14ac:dyDescent="0.2"/>
    <row r="76" spans="2:5" hidden="1" x14ac:dyDescent="0.2"/>
    <row r="77" spans="2:5" hidden="1" x14ac:dyDescent="0.2"/>
    <row r="78" spans="2:5" hidden="1" x14ac:dyDescent="0.2"/>
    <row r="79" spans="2:5" hidden="1" x14ac:dyDescent="0.2"/>
    <row r="80" spans="2:5"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sheetData>
  <sheetProtection algorithmName="SHA-512" hashValue="qgNxNM8KrlukJdwMayDeVLRut5Mn0s0rZnorbX2uupwX/hHqSrtC0hvE7diV/cJkPUpj3DBevvdEiyW3Z59jdQ==" saltValue="i+WA0hgg2XQ1FXRfsvm2iA==" spinCount="100000" sheet="1" selectLockedCells="1"/>
  <mergeCells count="15">
    <mergeCell ref="B43:E44"/>
    <mergeCell ref="B45:E53"/>
    <mergeCell ref="B54:E55"/>
    <mergeCell ref="B25:H26"/>
    <mergeCell ref="B30:H31"/>
    <mergeCell ref="B32:H38"/>
    <mergeCell ref="B39:H40"/>
    <mergeCell ref="B2:C2"/>
    <mergeCell ref="B23:C23"/>
    <mergeCell ref="B22:C22"/>
    <mergeCell ref="B21:C21"/>
    <mergeCell ref="D21:H21"/>
    <mergeCell ref="B4:K5"/>
    <mergeCell ref="B8:K16"/>
    <mergeCell ref="B18:H19"/>
  </mergeCells>
  <conditionalFormatting sqref="D23">
    <cfRule type="containsText" dxfId="3" priority="1" operator="containsText" text="No">
      <formula>NOT(ISERROR(SEARCH("No",D23)))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2"/>
  <sheetViews>
    <sheetView showGridLines="0" showRowColHeaders="0" zoomScaleNormal="100" workbookViewId="0">
      <selection activeCell="E9" sqref="E9:K9"/>
    </sheetView>
  </sheetViews>
  <sheetFormatPr defaultColWidth="0" defaultRowHeight="14.25" zeroHeight="1" x14ac:dyDescent="0.2"/>
  <cols>
    <col min="1" max="1" width="5.625" customWidth="1"/>
    <col min="2" max="2" width="9.25" customWidth="1"/>
    <col min="3" max="15" width="9" customWidth="1"/>
    <col min="16" max="16" width="5.625" customWidth="1"/>
    <col min="17" max="16384" width="9" hidden="1"/>
  </cols>
  <sheetData>
    <row r="1" spans="2:15" ht="12" customHeight="1" x14ac:dyDescent="0.2"/>
    <row r="2" spans="2:15" ht="28.5" x14ac:dyDescent="0.45">
      <c r="B2" s="36" t="s">
        <v>61</v>
      </c>
      <c r="C2" s="6"/>
      <c r="D2" s="6"/>
      <c r="E2" s="6"/>
      <c r="F2" s="6"/>
      <c r="G2" s="6"/>
      <c r="H2" s="6"/>
      <c r="I2" s="6"/>
      <c r="J2" s="6"/>
      <c r="K2" s="6"/>
      <c r="L2" s="6"/>
      <c r="M2" s="6"/>
      <c r="N2" s="6"/>
      <c r="O2" s="6"/>
    </row>
    <row r="3" spans="2:15" x14ac:dyDescent="0.2"/>
    <row r="4" spans="2:15" x14ac:dyDescent="0.2"/>
    <row r="5" spans="2:15" x14ac:dyDescent="0.2">
      <c r="B5" s="97"/>
      <c r="C5" s="97"/>
      <c r="D5" s="97"/>
    </row>
    <row r="6" spans="2:15" x14ac:dyDescent="0.2"/>
    <row r="7" spans="2:15" ht="30" customHeight="1" thickBot="1" x14ac:dyDescent="0.35">
      <c r="B7" s="37" t="s">
        <v>0</v>
      </c>
      <c r="C7" s="34"/>
      <c r="D7" s="34"/>
      <c r="E7" s="34"/>
      <c r="F7" s="34"/>
      <c r="G7" s="34"/>
      <c r="H7" s="34"/>
      <c r="I7" s="34"/>
      <c r="J7" s="34"/>
      <c r="K7" s="34"/>
      <c r="L7" s="34"/>
      <c r="M7" s="34"/>
      <c r="N7" s="34"/>
      <c r="O7" s="34"/>
    </row>
    <row r="8" spans="2:15" x14ac:dyDescent="0.2"/>
    <row r="9" spans="2:15" s="1" customFormat="1" ht="18.75" customHeight="1" x14ac:dyDescent="0.2">
      <c r="B9" s="90" t="s">
        <v>1</v>
      </c>
      <c r="C9" s="90"/>
      <c r="D9" s="91"/>
      <c r="E9" s="87"/>
      <c r="F9" s="88"/>
      <c r="G9" s="88"/>
      <c r="H9" s="88"/>
      <c r="I9" s="88"/>
      <c r="J9" s="88"/>
      <c r="K9" s="89"/>
    </row>
    <row r="10" spans="2:15" x14ac:dyDescent="0.2"/>
    <row r="11" spans="2:15" s="1" customFormat="1" ht="18.75" customHeight="1" x14ac:dyDescent="0.2">
      <c r="B11" s="90" t="s">
        <v>2</v>
      </c>
      <c r="C11" s="90"/>
      <c r="D11" s="91"/>
      <c r="E11" s="87"/>
      <c r="F11" s="89"/>
    </row>
    <row r="12" spans="2:15" x14ac:dyDescent="0.2"/>
    <row r="13" spans="2:15" s="1" customFormat="1" ht="18.75" customHeight="1" x14ac:dyDescent="0.2">
      <c r="B13" s="90" t="s">
        <v>3</v>
      </c>
      <c r="C13" s="90"/>
      <c r="D13" s="91"/>
      <c r="E13" s="87"/>
      <c r="F13" s="89"/>
    </row>
    <row r="14" spans="2:15" x14ac:dyDescent="0.2"/>
    <row r="15" spans="2:15" s="1" customFormat="1" ht="18.75" customHeight="1" x14ac:dyDescent="0.2">
      <c r="B15" s="90" t="s">
        <v>4</v>
      </c>
      <c r="C15" s="90"/>
      <c r="D15" s="91"/>
      <c r="E15" s="92"/>
      <c r="F15" s="93"/>
      <c r="G15" s="94"/>
    </row>
    <row r="16" spans="2:15" x14ac:dyDescent="0.2"/>
    <row r="17" spans="2:15" s="1" customFormat="1" ht="18.75" customHeight="1" x14ac:dyDescent="0.2">
      <c r="B17" s="90" t="s">
        <v>5</v>
      </c>
      <c r="C17" s="90"/>
      <c r="D17" s="91"/>
      <c r="E17" s="87"/>
      <c r="F17" s="89"/>
    </row>
    <row r="18" spans="2:15" x14ac:dyDescent="0.2">
      <c r="B18" s="98" t="s">
        <v>6</v>
      </c>
      <c r="C18" s="98"/>
      <c r="D18" s="98"/>
    </row>
    <row r="19" spans="2:15" x14ac:dyDescent="0.2"/>
    <row r="20" spans="2:15" s="1" customFormat="1" ht="18.75" customHeight="1" x14ac:dyDescent="0.2">
      <c r="B20" s="90" t="s">
        <v>7</v>
      </c>
      <c r="C20" s="90"/>
      <c r="D20" s="91"/>
      <c r="E20" s="87"/>
      <c r="F20" s="88"/>
      <c r="G20" s="88"/>
      <c r="H20" s="89"/>
    </row>
    <row r="21" spans="2:15" x14ac:dyDescent="0.2">
      <c r="B21" s="98" t="s">
        <v>6</v>
      </c>
      <c r="C21" s="98"/>
      <c r="D21" s="98"/>
    </row>
    <row r="22" spans="2:15" x14ac:dyDescent="0.2"/>
    <row r="23" spans="2:15" s="1" customFormat="1" ht="18.75" customHeight="1" x14ac:dyDescent="0.2">
      <c r="B23" s="90" t="s">
        <v>8</v>
      </c>
      <c r="C23" s="90"/>
      <c r="D23" s="91"/>
      <c r="E23" s="87"/>
      <c r="F23" s="88"/>
      <c r="G23" s="88"/>
      <c r="H23" s="89"/>
    </row>
    <row r="24" spans="2:15" x14ac:dyDescent="0.2"/>
    <row r="25" spans="2:15" s="1" customFormat="1" ht="18.75" customHeight="1" x14ac:dyDescent="0.2">
      <c r="B25" s="90" t="s">
        <v>9</v>
      </c>
      <c r="C25" s="90"/>
      <c r="D25" s="91"/>
      <c r="E25" s="87"/>
      <c r="F25" s="88"/>
      <c r="G25" s="88"/>
      <c r="H25" s="89"/>
    </row>
    <row r="26" spans="2:15" x14ac:dyDescent="0.2"/>
    <row r="27" spans="2:15" x14ac:dyDescent="0.2"/>
    <row r="28" spans="2:15" ht="21" thickBot="1" x14ac:dyDescent="0.35">
      <c r="B28" s="37" t="s">
        <v>10</v>
      </c>
      <c r="C28" s="34"/>
      <c r="D28" s="34"/>
      <c r="E28" s="34"/>
      <c r="F28" s="34"/>
      <c r="G28" s="34"/>
      <c r="H28" s="34"/>
      <c r="I28" s="34"/>
      <c r="J28" s="34"/>
      <c r="K28" s="34"/>
      <c r="L28" s="34"/>
      <c r="M28" s="34"/>
      <c r="N28" s="34"/>
      <c r="O28" s="34"/>
    </row>
    <row r="29" spans="2:15" x14ac:dyDescent="0.2"/>
    <row r="30" spans="2:15" ht="14.25" customHeight="1" x14ac:dyDescent="0.2">
      <c r="B30" s="99" t="s">
        <v>73</v>
      </c>
      <c r="C30" s="99"/>
      <c r="D30" s="99"/>
      <c r="E30" s="99"/>
      <c r="F30" s="99"/>
      <c r="G30" s="99"/>
      <c r="H30" s="99"/>
      <c r="I30" s="99"/>
      <c r="J30" s="99"/>
      <c r="K30" s="99"/>
      <c r="L30" s="99"/>
      <c r="M30" s="99"/>
      <c r="N30" s="99"/>
      <c r="O30" s="99"/>
    </row>
    <row r="31" spans="2:15" x14ac:dyDescent="0.2">
      <c r="B31" s="99"/>
      <c r="C31" s="99"/>
      <c r="D31" s="99"/>
      <c r="E31" s="99"/>
      <c r="F31" s="99"/>
      <c r="G31" s="99"/>
      <c r="H31" s="99"/>
      <c r="I31" s="99"/>
      <c r="J31" s="99"/>
      <c r="K31" s="99"/>
      <c r="L31" s="99"/>
      <c r="M31" s="99"/>
      <c r="N31" s="99"/>
      <c r="O31" s="99"/>
    </row>
    <row r="32" spans="2:15" x14ac:dyDescent="0.2">
      <c r="B32" s="99"/>
      <c r="C32" s="99"/>
      <c r="D32" s="99"/>
      <c r="E32" s="99"/>
      <c r="F32" s="99"/>
      <c r="G32" s="99"/>
      <c r="H32" s="99"/>
      <c r="I32" s="99"/>
      <c r="J32" s="99"/>
      <c r="K32" s="99"/>
      <c r="L32" s="99"/>
      <c r="M32" s="99"/>
      <c r="N32" s="99"/>
      <c r="O32" s="99"/>
    </row>
    <row r="33" spans="2:15" x14ac:dyDescent="0.2">
      <c r="B33" s="99"/>
      <c r="C33" s="99"/>
      <c r="D33" s="99"/>
      <c r="E33" s="99"/>
      <c r="F33" s="99"/>
      <c r="G33" s="99"/>
      <c r="H33" s="99"/>
      <c r="I33" s="99"/>
      <c r="J33" s="99"/>
      <c r="K33" s="99"/>
      <c r="L33" s="99"/>
      <c r="M33" s="99"/>
      <c r="N33" s="99"/>
      <c r="O33" s="99"/>
    </row>
    <row r="34" spans="2:15" x14ac:dyDescent="0.2">
      <c r="B34" s="99"/>
      <c r="C34" s="99"/>
      <c r="D34" s="99"/>
      <c r="E34" s="99"/>
      <c r="F34" s="99"/>
      <c r="G34" s="99"/>
      <c r="H34" s="99"/>
      <c r="I34" s="99"/>
      <c r="J34" s="99"/>
      <c r="K34" s="99"/>
      <c r="L34" s="99"/>
      <c r="M34" s="99"/>
      <c r="N34" s="99"/>
      <c r="O34" s="99"/>
    </row>
    <row r="35" spans="2:15" x14ac:dyDescent="0.2">
      <c r="B35" s="99"/>
      <c r="C35" s="99"/>
      <c r="D35" s="99"/>
      <c r="E35" s="99"/>
      <c r="F35" s="99"/>
      <c r="G35" s="99"/>
      <c r="H35" s="99"/>
      <c r="I35" s="99"/>
      <c r="J35" s="99"/>
      <c r="K35" s="99"/>
      <c r="L35" s="99"/>
      <c r="M35" s="99"/>
      <c r="N35" s="99"/>
      <c r="O35" s="99"/>
    </row>
    <row r="36" spans="2:15" x14ac:dyDescent="0.2">
      <c r="B36" s="99"/>
      <c r="C36" s="99"/>
      <c r="D36" s="99"/>
      <c r="E36" s="99"/>
      <c r="F36" s="99"/>
      <c r="G36" s="99"/>
      <c r="H36" s="99"/>
      <c r="I36" s="99"/>
      <c r="J36" s="99"/>
      <c r="K36" s="99"/>
      <c r="L36" s="99"/>
      <c r="M36" s="99"/>
      <c r="N36" s="99"/>
      <c r="O36" s="99"/>
    </row>
    <row r="37" spans="2:15" x14ac:dyDescent="0.2">
      <c r="B37" s="99"/>
      <c r="C37" s="99"/>
      <c r="D37" s="99"/>
      <c r="E37" s="99"/>
      <c r="F37" s="99"/>
      <c r="G37" s="99"/>
      <c r="H37" s="99"/>
      <c r="I37" s="99"/>
      <c r="J37" s="99"/>
      <c r="K37" s="99"/>
      <c r="L37" s="99"/>
      <c r="M37" s="99"/>
      <c r="N37" s="99"/>
      <c r="O37" s="99"/>
    </row>
    <row r="38" spans="2:15" x14ac:dyDescent="0.2">
      <c r="B38" s="99"/>
      <c r="C38" s="99"/>
      <c r="D38" s="99"/>
      <c r="E38" s="99"/>
      <c r="F38" s="99"/>
      <c r="G38" s="99"/>
      <c r="H38" s="99"/>
      <c r="I38" s="99"/>
      <c r="J38" s="99"/>
      <c r="K38" s="99"/>
      <c r="L38" s="99"/>
      <c r="M38" s="99"/>
      <c r="N38" s="99"/>
      <c r="O38" s="99"/>
    </row>
    <row r="39" spans="2:15" x14ac:dyDescent="0.2">
      <c r="B39" s="99"/>
      <c r="C39" s="99"/>
      <c r="D39" s="99"/>
      <c r="E39" s="99"/>
      <c r="F39" s="99"/>
      <c r="G39" s="99"/>
      <c r="H39" s="99"/>
      <c r="I39" s="99"/>
      <c r="J39" s="99"/>
      <c r="K39" s="99"/>
      <c r="L39" s="99"/>
      <c r="M39" s="99"/>
      <c r="N39" s="99"/>
      <c r="O39" s="99"/>
    </row>
    <row r="40" spans="2:15" x14ac:dyDescent="0.2">
      <c r="B40" s="99"/>
      <c r="C40" s="99"/>
      <c r="D40" s="99"/>
      <c r="E40" s="99"/>
      <c r="F40" s="99"/>
      <c r="G40" s="99"/>
      <c r="H40" s="99"/>
      <c r="I40" s="99"/>
      <c r="J40" s="99"/>
      <c r="K40" s="99"/>
      <c r="L40" s="99"/>
      <c r="M40" s="99"/>
      <c r="N40" s="99"/>
      <c r="O40" s="99"/>
    </row>
    <row r="41" spans="2:15" x14ac:dyDescent="0.2">
      <c r="B41" s="99"/>
      <c r="C41" s="99"/>
      <c r="D41" s="99"/>
      <c r="E41" s="99"/>
      <c r="F41" s="99"/>
      <c r="G41" s="99"/>
      <c r="H41" s="99"/>
      <c r="I41" s="99"/>
      <c r="J41" s="99"/>
      <c r="K41" s="99"/>
      <c r="L41" s="99"/>
      <c r="M41" s="99"/>
      <c r="N41" s="99"/>
      <c r="O41" s="99"/>
    </row>
    <row r="42" spans="2:15" x14ac:dyDescent="0.2">
      <c r="B42" s="99"/>
      <c r="C42" s="99"/>
      <c r="D42" s="99"/>
      <c r="E42" s="99"/>
      <c r="F42" s="99"/>
      <c r="G42" s="99"/>
      <c r="H42" s="99"/>
      <c r="I42" s="99"/>
      <c r="J42" s="99"/>
      <c r="K42" s="99"/>
      <c r="L42" s="99"/>
      <c r="M42" s="99"/>
      <c r="N42" s="99"/>
      <c r="O42" s="99"/>
    </row>
    <row r="43" spans="2:15" x14ac:dyDescent="0.2">
      <c r="B43" s="99"/>
      <c r="C43" s="99"/>
      <c r="D43" s="99"/>
      <c r="E43" s="99"/>
      <c r="F43" s="99"/>
      <c r="G43" s="99"/>
      <c r="H43" s="99"/>
      <c r="I43" s="99"/>
      <c r="J43" s="99"/>
      <c r="K43" s="99"/>
      <c r="L43" s="99"/>
      <c r="M43" s="99"/>
      <c r="N43" s="99"/>
      <c r="O43" s="99"/>
    </row>
    <row r="44" spans="2:15" x14ac:dyDescent="0.2">
      <c r="B44" s="99"/>
      <c r="C44" s="99"/>
      <c r="D44" s="99"/>
      <c r="E44" s="99"/>
      <c r="F44" s="99"/>
      <c r="G44" s="99"/>
      <c r="H44" s="99"/>
      <c r="I44" s="99"/>
      <c r="J44" s="99"/>
      <c r="K44" s="99"/>
      <c r="L44" s="99"/>
      <c r="M44" s="99"/>
      <c r="N44" s="99"/>
      <c r="O44" s="99"/>
    </row>
    <row r="45" spans="2:15" x14ac:dyDescent="0.2">
      <c r="B45" s="99"/>
      <c r="C45" s="99"/>
      <c r="D45" s="99"/>
      <c r="E45" s="99"/>
      <c r="F45" s="99"/>
      <c r="G45" s="99"/>
      <c r="H45" s="99"/>
      <c r="I45" s="99"/>
      <c r="J45" s="99"/>
      <c r="K45" s="99"/>
      <c r="L45" s="99"/>
      <c r="M45" s="99"/>
      <c r="N45" s="99"/>
      <c r="O45" s="99"/>
    </row>
    <row r="46" spans="2:15" x14ac:dyDescent="0.2">
      <c r="B46" s="3"/>
      <c r="C46" s="3"/>
      <c r="D46" s="3"/>
      <c r="E46" s="3"/>
      <c r="F46" s="3"/>
      <c r="G46" s="3"/>
      <c r="H46" s="3"/>
      <c r="I46" s="3"/>
      <c r="J46" s="3"/>
      <c r="K46" s="3"/>
      <c r="L46" s="3"/>
      <c r="M46" s="3"/>
      <c r="N46" s="3"/>
      <c r="O46" s="3"/>
    </row>
    <row r="47" spans="2:15" ht="18.75" customHeight="1" x14ac:dyDescent="0.2">
      <c r="B47" s="90" t="s">
        <v>11</v>
      </c>
      <c r="C47" s="90"/>
      <c r="D47" s="87"/>
      <c r="E47" s="88"/>
      <c r="F47" s="88"/>
      <c r="G47" s="89"/>
      <c r="H47" s="90" t="s">
        <v>13</v>
      </c>
      <c r="I47" s="90"/>
      <c r="J47" s="95"/>
      <c r="K47" s="96"/>
      <c r="L47" s="3"/>
      <c r="M47" s="3"/>
      <c r="N47" s="3"/>
      <c r="O47" s="3"/>
    </row>
    <row r="48" spans="2:15" x14ac:dyDescent="0.2">
      <c r="B48" s="3"/>
      <c r="C48" s="3"/>
      <c r="D48" s="3"/>
      <c r="E48" s="3"/>
      <c r="F48" s="3"/>
      <c r="G48" s="3"/>
      <c r="H48" s="3"/>
      <c r="I48" s="3"/>
      <c r="J48" s="3"/>
      <c r="K48" s="3"/>
      <c r="L48" s="3"/>
      <c r="M48" s="3"/>
      <c r="N48" s="3"/>
      <c r="O48" s="3"/>
    </row>
    <row r="49" spans="2:15" ht="18.75" customHeight="1" x14ac:dyDescent="0.2">
      <c r="B49" s="90" t="s">
        <v>12</v>
      </c>
      <c r="C49" s="90"/>
      <c r="D49" s="87"/>
      <c r="E49" s="88"/>
      <c r="F49" s="88"/>
      <c r="G49" s="89"/>
    </row>
    <row r="50" spans="2:15" x14ac:dyDescent="0.2"/>
    <row r="51" spans="2:15" ht="21" thickBot="1" x14ac:dyDescent="0.35">
      <c r="B51" s="37" t="s">
        <v>75</v>
      </c>
      <c r="C51" s="38"/>
      <c r="D51" s="38"/>
      <c r="E51" s="38"/>
      <c r="F51" s="38"/>
      <c r="G51" s="38"/>
      <c r="H51" s="38"/>
      <c r="I51" s="38"/>
      <c r="J51" s="38"/>
      <c r="K51" s="38"/>
      <c r="L51" s="38"/>
      <c r="M51" s="38"/>
      <c r="N51" s="38"/>
      <c r="O51" s="38"/>
    </row>
    <row r="52" spans="2:15" x14ac:dyDescent="0.2"/>
    <row r="53" spans="2:15" ht="14.25" customHeight="1" x14ac:dyDescent="0.2">
      <c r="B53" s="86" t="s">
        <v>74</v>
      </c>
      <c r="C53" s="86"/>
      <c r="D53" s="86"/>
      <c r="E53" s="86"/>
      <c r="F53" s="86"/>
      <c r="G53" s="86"/>
      <c r="H53" s="86"/>
      <c r="I53" s="86"/>
      <c r="J53" s="86"/>
      <c r="K53" s="86"/>
      <c r="L53" s="86"/>
      <c r="M53" s="86"/>
      <c r="N53" s="86"/>
      <c r="O53" s="86"/>
    </row>
    <row r="54" spans="2:15" x14ac:dyDescent="0.2">
      <c r="B54" s="86"/>
      <c r="C54" s="86"/>
      <c r="D54" s="86"/>
      <c r="E54" s="86"/>
      <c r="F54" s="86"/>
      <c r="G54" s="86"/>
      <c r="H54" s="86"/>
      <c r="I54" s="86"/>
      <c r="J54" s="86"/>
      <c r="K54" s="86"/>
      <c r="L54" s="86"/>
      <c r="M54" s="86"/>
      <c r="N54" s="86"/>
      <c r="O54" s="86"/>
    </row>
    <row r="55" spans="2:15" x14ac:dyDescent="0.2">
      <c r="B55" s="86"/>
      <c r="C55" s="86"/>
      <c r="D55" s="86"/>
      <c r="E55" s="86"/>
      <c r="F55" s="86"/>
      <c r="G55" s="86"/>
      <c r="H55" s="86"/>
      <c r="I55" s="86"/>
      <c r="J55" s="86"/>
      <c r="K55" s="86"/>
      <c r="L55" s="86"/>
      <c r="M55" s="86"/>
      <c r="N55" s="86"/>
      <c r="O55" s="86"/>
    </row>
    <row r="56" spans="2:15" x14ac:dyDescent="0.2">
      <c r="B56" s="86"/>
      <c r="C56" s="86"/>
      <c r="D56" s="86"/>
      <c r="E56" s="86"/>
      <c r="F56" s="86"/>
      <c r="G56" s="86"/>
      <c r="H56" s="86"/>
      <c r="I56" s="86"/>
      <c r="J56" s="86"/>
      <c r="K56" s="86"/>
      <c r="L56" s="86"/>
      <c r="M56" s="86"/>
      <c r="N56" s="86"/>
      <c r="O56" s="86"/>
    </row>
    <row r="57" spans="2:15" x14ac:dyDescent="0.2">
      <c r="B57" s="86"/>
      <c r="C57" s="86"/>
      <c r="D57" s="86"/>
      <c r="E57" s="86"/>
      <c r="F57" s="86"/>
      <c r="G57" s="86"/>
      <c r="H57" s="86"/>
      <c r="I57" s="86"/>
      <c r="J57" s="86"/>
      <c r="K57" s="86"/>
      <c r="L57" s="86"/>
      <c r="M57" s="86"/>
      <c r="N57" s="86"/>
      <c r="O57" s="86"/>
    </row>
    <row r="58" spans="2:15" x14ac:dyDescent="0.2">
      <c r="B58" s="86"/>
      <c r="C58" s="86"/>
      <c r="D58" s="86"/>
      <c r="E58" s="86"/>
      <c r="F58" s="86"/>
      <c r="G58" s="86"/>
      <c r="H58" s="86"/>
      <c r="I58" s="86"/>
      <c r="J58" s="86"/>
      <c r="K58" s="86"/>
      <c r="L58" s="86"/>
      <c r="M58" s="86"/>
      <c r="N58" s="86"/>
      <c r="O58" s="86"/>
    </row>
    <row r="59" spans="2:15" hidden="1" x14ac:dyDescent="0.2"/>
    <row r="60" spans="2:15" hidden="1" x14ac:dyDescent="0.2"/>
    <row r="61" spans="2:15" hidden="1" x14ac:dyDescent="0.2"/>
    <row r="62" spans="2:15" hidden="1" x14ac:dyDescent="0.2"/>
  </sheetData>
  <sheetProtection algorithmName="SHA-512" hashValue="E5oEM+kvOIWDkbnTF0jSQ7hB3CghaWR9kybDEnNYd04hC+4XDZDzuottNkJU+vGfevcJ3PMrZEixi1aWBPD+ig==" saltValue="wuXs58JQKKONq6RYJt4NWA==" spinCount="100000" sheet="1" selectLockedCells="1"/>
  <mergeCells count="27">
    <mergeCell ref="B5:D5"/>
    <mergeCell ref="E20:H20"/>
    <mergeCell ref="B49:C49"/>
    <mergeCell ref="B47:C47"/>
    <mergeCell ref="D47:G47"/>
    <mergeCell ref="D49:G49"/>
    <mergeCell ref="H47:I47"/>
    <mergeCell ref="B18:D18"/>
    <mergeCell ref="B20:D20"/>
    <mergeCell ref="B21:D21"/>
    <mergeCell ref="B23:D23"/>
    <mergeCell ref="B25:D25"/>
    <mergeCell ref="B9:D9"/>
    <mergeCell ref="B30:O45"/>
    <mergeCell ref="B53:O58"/>
    <mergeCell ref="E23:H23"/>
    <mergeCell ref="E25:H25"/>
    <mergeCell ref="E9:K9"/>
    <mergeCell ref="B11:D11"/>
    <mergeCell ref="B13:D13"/>
    <mergeCell ref="B15:D15"/>
    <mergeCell ref="B17:D17"/>
    <mergeCell ref="E11:F11"/>
    <mergeCell ref="E13:F13"/>
    <mergeCell ref="E15:G15"/>
    <mergeCell ref="E17:F17"/>
    <mergeCell ref="J47:K47"/>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194375"/>
    <pageSetUpPr fitToPage="1"/>
  </sheetPr>
  <dimension ref="A1:AB114"/>
  <sheetViews>
    <sheetView showGridLines="0" showRowColHeaders="0" zoomScaleNormal="100" workbookViewId="0">
      <selection activeCell="C14" sqref="C14"/>
    </sheetView>
  </sheetViews>
  <sheetFormatPr defaultColWidth="0" defaultRowHeight="14.25" zeroHeight="1" x14ac:dyDescent="0.2"/>
  <cols>
    <col min="1" max="1" width="1.875" customWidth="1"/>
    <col min="2" max="2" width="3" style="10" customWidth="1"/>
    <col min="3" max="3" width="29.375" customWidth="1"/>
    <col min="4" max="7" width="13.75" customWidth="1"/>
    <col min="8" max="8" width="15" customWidth="1"/>
    <col min="9" max="9" width="16.875" customWidth="1"/>
    <col min="10" max="14" width="13.75" customWidth="1"/>
    <col min="15" max="15" width="4" customWidth="1"/>
    <col min="16" max="18" width="10.5" hidden="1" customWidth="1"/>
    <col min="19" max="19" width="13.75" hidden="1" customWidth="1"/>
    <col min="20" max="16384" width="9" hidden="1"/>
  </cols>
  <sheetData>
    <row r="1" spans="2:28" x14ac:dyDescent="0.2"/>
    <row r="2" spans="2:28" ht="28.5" customHeight="1" x14ac:dyDescent="0.2">
      <c r="C2" s="43" t="s">
        <v>76</v>
      </c>
    </row>
    <row r="3" spans="2:28" ht="14.25" customHeight="1" x14ac:dyDescent="0.2">
      <c r="D3" s="99" t="s">
        <v>66</v>
      </c>
      <c r="E3" s="99"/>
      <c r="F3" s="99"/>
      <c r="G3" s="99"/>
      <c r="H3" s="99"/>
      <c r="I3" s="99"/>
      <c r="J3" s="99"/>
    </row>
    <row r="4" spans="2:28" ht="14.25" customHeight="1" x14ac:dyDescent="0.2">
      <c r="C4" s="8"/>
      <c r="D4" s="99"/>
      <c r="E4" s="99"/>
      <c r="F4" s="99"/>
      <c r="G4" s="99"/>
      <c r="H4" s="99"/>
      <c r="I4" s="99"/>
      <c r="J4" s="99"/>
    </row>
    <row r="5" spans="2:28" ht="14.25" customHeight="1" x14ac:dyDescent="0.2">
      <c r="C5" s="25"/>
      <c r="D5" s="99"/>
      <c r="E5" s="99"/>
      <c r="F5" s="99"/>
      <c r="G5" s="99"/>
      <c r="H5" s="99"/>
      <c r="I5" s="99"/>
      <c r="J5" s="99"/>
      <c r="O5" s="14"/>
      <c r="P5" s="14"/>
      <c r="Q5" s="14"/>
      <c r="R5" s="14"/>
      <c r="S5" s="14"/>
      <c r="T5" s="14"/>
      <c r="U5" s="6"/>
    </row>
    <row r="6" spans="2:28" x14ac:dyDescent="0.2">
      <c r="C6" s="7"/>
      <c r="D6" s="99"/>
      <c r="E6" s="99"/>
      <c r="F6" s="99"/>
      <c r="G6" s="99"/>
      <c r="H6" s="99"/>
      <c r="I6" s="99"/>
      <c r="J6" s="99"/>
    </row>
    <row r="7" spans="2:28" x14ac:dyDescent="0.2">
      <c r="C7" s="7"/>
      <c r="D7" s="99"/>
      <c r="E7" s="99"/>
      <c r="F7" s="99"/>
      <c r="G7" s="99"/>
      <c r="H7" s="99"/>
      <c r="I7" s="99"/>
      <c r="J7" s="99"/>
    </row>
    <row r="8" spans="2:28" x14ac:dyDescent="0.2">
      <c r="C8" s="7"/>
      <c r="D8" s="99"/>
      <c r="E8" s="99"/>
      <c r="F8" s="99"/>
      <c r="G8" s="99"/>
      <c r="H8" s="99"/>
      <c r="I8" s="99"/>
      <c r="J8" s="99"/>
      <c r="K8" s="7"/>
    </row>
    <row r="9" spans="2:28" ht="18" x14ac:dyDescent="0.2">
      <c r="C9" s="105" t="s">
        <v>81</v>
      </c>
      <c r="D9" s="105"/>
      <c r="E9" s="58"/>
      <c r="F9" s="58"/>
      <c r="G9" s="45"/>
      <c r="H9" s="7"/>
      <c r="I9" s="7"/>
      <c r="J9" s="7"/>
      <c r="K9" s="15" t="s">
        <v>22</v>
      </c>
      <c r="L9" s="104">
        <f>'Employer Details'!E9</f>
        <v>0</v>
      </c>
      <c r="M9" s="104"/>
      <c r="N9" s="104"/>
    </row>
    <row r="10" spans="2:28" ht="18" x14ac:dyDescent="0.2">
      <c r="C10" s="105" t="s">
        <v>82</v>
      </c>
      <c r="D10" s="105"/>
      <c r="E10" s="58"/>
      <c r="F10" s="58"/>
      <c r="G10" s="45"/>
      <c r="H10" s="7"/>
      <c r="I10" s="7"/>
      <c r="J10" s="7"/>
      <c r="K10" s="5" t="s">
        <v>21</v>
      </c>
      <c r="L10" s="4">
        <f>'Employer Details'!E13</f>
        <v>0</v>
      </c>
      <c r="M10" s="6"/>
      <c r="N10" s="6"/>
    </row>
    <row r="11" spans="2:28" x14ac:dyDescent="0.2">
      <c r="N11" s="6"/>
    </row>
    <row r="12" spans="2:28" s="2" customFormat="1" ht="33" customHeight="1" x14ac:dyDescent="0.2">
      <c r="B12" s="10"/>
      <c r="C12" s="46" t="s">
        <v>67</v>
      </c>
      <c r="D12" s="101" t="s">
        <v>83</v>
      </c>
      <c r="E12" s="102"/>
      <c r="F12" s="103"/>
      <c r="G12" s="57"/>
      <c r="H12" s="100" t="s">
        <v>71</v>
      </c>
      <c r="I12" s="101"/>
      <c r="J12" s="101"/>
      <c r="K12" s="101"/>
      <c r="L12" s="101"/>
      <c r="M12" s="101"/>
      <c r="N12"/>
    </row>
    <row r="13" spans="2:28" ht="52.5" customHeight="1" x14ac:dyDescent="0.2">
      <c r="C13" s="9" t="s">
        <v>23</v>
      </c>
      <c r="D13" s="9" t="s">
        <v>69</v>
      </c>
      <c r="E13" s="9" t="s">
        <v>70</v>
      </c>
      <c r="F13" s="9" t="s">
        <v>68</v>
      </c>
      <c r="G13" s="9" t="s">
        <v>14</v>
      </c>
      <c r="H13" s="9" t="s">
        <v>15</v>
      </c>
      <c r="I13" s="9" t="s">
        <v>16</v>
      </c>
      <c r="J13" s="9" t="s">
        <v>17</v>
      </c>
      <c r="K13" s="9" t="s">
        <v>18</v>
      </c>
      <c r="L13" s="9" t="s">
        <v>19</v>
      </c>
      <c r="M13" s="9" t="s">
        <v>20</v>
      </c>
      <c r="N13" s="9" t="s">
        <v>25</v>
      </c>
      <c r="P13">
        <f>SUM(P14:P112)</f>
        <v>1089</v>
      </c>
      <c r="Q13">
        <f>SUM(Q14:Q112)</f>
        <v>198</v>
      </c>
    </row>
    <row r="14" spans="2:28" x14ac:dyDescent="0.2">
      <c r="B14" s="11">
        <v>1</v>
      </c>
      <c r="C14" s="12"/>
      <c r="D14" s="13"/>
      <c r="E14" s="13"/>
      <c r="F14" s="12"/>
      <c r="G14" s="12"/>
      <c r="H14" s="12"/>
      <c r="I14" s="12"/>
      <c r="J14" s="13"/>
      <c r="K14" s="12"/>
      <c r="L14" s="12"/>
      <c r="M14" s="13"/>
      <c r="N14" s="24"/>
      <c r="P14">
        <v>11</v>
      </c>
      <c r="Q14">
        <f>IF(COUNTA(C14,#REF!,#REF!,D14,E14,F14,H14,I14,J14,K14,M14)&gt;0,COUNTA(C14,#REF!,#REF!,D14,E14,F14,H14,I14,J14,K14,M14),11)</f>
        <v>2</v>
      </c>
      <c r="S14" t="str">
        <f>LEFT(K14,2)</f>
        <v/>
      </c>
      <c r="T14" t="str">
        <f>IFERROR(VLOOKUP(S14,Sheet1!$A$1:$B$7,2,FALSE),"")</f>
        <v/>
      </c>
      <c r="U14" t="str">
        <f>LEFT(K14,1)</f>
        <v/>
      </c>
      <c r="V14">
        <f>IFERROR(VLOOKUP(U14,Sheet1!$C$1:$D$21,2,FALSE),5)</f>
        <v>5</v>
      </c>
      <c r="W14" t="str">
        <f>MID(K14&amp;" ",2,1)</f>
        <v/>
      </c>
      <c r="X14" t="str">
        <f>IFERROR(VLOOKUP(W14,Sheet1!$E$1:$F$20,2,FALSE),"")</f>
        <v/>
      </c>
      <c r="Y14" t="str">
        <f>MID(K14&amp;" ",3,6)</f>
        <v/>
      </c>
      <c r="Z14">
        <f>IFERROR(Y14-Y14,5)</f>
        <v>5</v>
      </c>
      <c r="AA14" t="str">
        <f>RIGHT(K14,1)</f>
        <v/>
      </c>
      <c r="AB14">
        <f>IFERROR(VLOOKUP(AA14,Sheet1!$G$1:$H$4,2,FALSE),5)</f>
        <v>5</v>
      </c>
    </row>
    <row r="15" spans="2:28" x14ac:dyDescent="0.2">
      <c r="B15" s="11">
        <v>2</v>
      </c>
      <c r="C15" s="12"/>
      <c r="D15" s="12"/>
      <c r="E15" s="12"/>
      <c r="F15" s="12"/>
      <c r="G15" s="12"/>
      <c r="H15" s="12"/>
      <c r="I15" s="12"/>
      <c r="J15" s="13"/>
      <c r="K15" s="12"/>
      <c r="L15" s="12"/>
      <c r="M15" s="13"/>
      <c r="N15" s="24"/>
      <c r="P15">
        <v>11</v>
      </c>
      <c r="Q15">
        <f>IF(COUNTA(C15,#REF!,#REF!,D15,E15,F15,H15,I15,J15,K15,M15)&gt;0,COUNTA(C15,#REF!,#REF!,D15,E15,F15,H15,I15,J15,K15,M15),11)</f>
        <v>2</v>
      </c>
      <c r="S15" t="str">
        <f t="shared" ref="S15:S78" si="0">LEFT(K15,2)</f>
        <v/>
      </c>
      <c r="T15" t="str">
        <f>IFERROR(VLOOKUP(S15,Sheet1!$A$1:$B$7,2,FALSE),"")</f>
        <v/>
      </c>
      <c r="U15" t="str">
        <f t="shared" ref="U15:U78" si="1">LEFT(K15,1)</f>
        <v/>
      </c>
      <c r="V15">
        <f>IFERROR(VLOOKUP(U15,Sheet1!$C$1:$D$21,2,FALSE),5)</f>
        <v>5</v>
      </c>
      <c r="W15" t="str">
        <f t="shared" ref="W15:W78" si="2">MID(K15&amp;" ",2,1)</f>
        <v/>
      </c>
      <c r="X15" t="str">
        <f>IFERROR(VLOOKUP(W15,Sheet1!$E$1:$F$20,2,FALSE),"")</f>
        <v/>
      </c>
      <c r="Y15" t="str">
        <f t="shared" ref="Y15:Y78" si="3">MID(K15&amp;" ",3,6)</f>
        <v/>
      </c>
      <c r="Z15">
        <f t="shared" ref="Z15:Z78" si="4">IFERROR(Y15-Y15,5)</f>
        <v>5</v>
      </c>
      <c r="AA15" t="str">
        <f t="shared" ref="AA15:AA78" si="5">RIGHT(K15,1)</f>
        <v/>
      </c>
      <c r="AB15">
        <f>IFERROR(VLOOKUP(AA15,Sheet1!$G$1:$H$4,2,FALSE),5)</f>
        <v>5</v>
      </c>
    </row>
    <row r="16" spans="2:28" x14ac:dyDescent="0.2">
      <c r="B16" s="11">
        <v>3</v>
      </c>
      <c r="C16" s="12"/>
      <c r="D16" s="12"/>
      <c r="E16" s="12"/>
      <c r="F16" s="12"/>
      <c r="G16" s="13"/>
      <c r="H16" s="12"/>
      <c r="I16" s="12"/>
      <c r="J16" s="13"/>
      <c r="K16" s="12"/>
      <c r="L16" s="12"/>
      <c r="M16" s="12"/>
      <c r="N16" s="24"/>
      <c r="P16">
        <v>11</v>
      </c>
      <c r="Q16">
        <f>IF(COUNTA(C16,#REF!,#REF!,D16,E16,F16,H16,I16,J16,K16,M16)&gt;0,COUNTA(C16,#REF!,#REF!,D16,E16,F16,H16,I16,J16,K16,M16),11)</f>
        <v>2</v>
      </c>
      <c r="S16" t="str">
        <f t="shared" si="0"/>
        <v/>
      </c>
      <c r="T16" t="str">
        <f>IFERROR(VLOOKUP(S16,Sheet1!$A$1:$B$7,2,FALSE),"")</f>
        <v/>
      </c>
      <c r="U16" t="str">
        <f t="shared" si="1"/>
        <v/>
      </c>
      <c r="V16">
        <f>IFERROR(VLOOKUP(U16,Sheet1!$C$1:$D$21,2,FALSE),5)</f>
        <v>5</v>
      </c>
      <c r="W16" t="str">
        <f t="shared" si="2"/>
        <v/>
      </c>
      <c r="X16" t="str">
        <f>IFERROR(VLOOKUP(W16,Sheet1!$E$1:$F$20,2,FALSE),"")</f>
        <v/>
      </c>
      <c r="Y16" t="str">
        <f t="shared" si="3"/>
        <v/>
      </c>
      <c r="Z16">
        <f t="shared" si="4"/>
        <v>5</v>
      </c>
      <c r="AA16" t="str">
        <f t="shared" si="5"/>
        <v/>
      </c>
      <c r="AB16">
        <f>IFERROR(VLOOKUP(AA16,Sheet1!$G$1:$H$4,2,FALSE),5)</f>
        <v>5</v>
      </c>
    </row>
    <row r="17" spans="2:28" x14ac:dyDescent="0.2">
      <c r="B17" s="11">
        <v>4</v>
      </c>
      <c r="C17" s="12"/>
      <c r="D17" s="12"/>
      <c r="E17" s="12"/>
      <c r="F17" s="12"/>
      <c r="G17" s="12"/>
      <c r="H17" s="12"/>
      <c r="I17" s="12"/>
      <c r="J17" s="13"/>
      <c r="K17" s="12"/>
      <c r="L17" s="12"/>
      <c r="M17" s="12"/>
      <c r="N17" s="24"/>
      <c r="P17">
        <v>11</v>
      </c>
      <c r="Q17">
        <f>IF(COUNTA(C17,#REF!,#REF!,D17,E17,F17,H17,I17,J17,K17,M17)&gt;0,COUNTA(C17,#REF!,#REF!,D17,E17,F17,H17,I17,J17,K17,M17),11)</f>
        <v>2</v>
      </c>
      <c r="S17" t="str">
        <f t="shared" si="0"/>
        <v/>
      </c>
      <c r="T17" t="str">
        <f>IFERROR(VLOOKUP(S17,Sheet1!$A$1:$B$7,2,FALSE),"")</f>
        <v/>
      </c>
      <c r="U17" t="str">
        <f t="shared" si="1"/>
        <v/>
      </c>
      <c r="V17">
        <f>IFERROR(VLOOKUP(U17,Sheet1!$C$1:$D$21,2,FALSE),5)</f>
        <v>5</v>
      </c>
      <c r="W17" t="str">
        <f t="shared" si="2"/>
        <v/>
      </c>
      <c r="X17" t="str">
        <f>IFERROR(VLOOKUP(W17,Sheet1!$E$1:$F$20,2,FALSE),"")</f>
        <v/>
      </c>
      <c r="Y17" t="str">
        <f t="shared" si="3"/>
        <v/>
      </c>
      <c r="Z17">
        <f t="shared" si="4"/>
        <v>5</v>
      </c>
      <c r="AA17" t="str">
        <f t="shared" si="5"/>
        <v/>
      </c>
      <c r="AB17">
        <f>IFERROR(VLOOKUP(AA17,Sheet1!$G$1:$H$4,2,FALSE),5)</f>
        <v>5</v>
      </c>
    </row>
    <row r="18" spans="2:28" x14ac:dyDescent="0.2">
      <c r="B18" s="11">
        <v>5</v>
      </c>
      <c r="C18" s="12"/>
      <c r="D18" s="12"/>
      <c r="E18" s="12"/>
      <c r="F18" s="12"/>
      <c r="G18" s="12"/>
      <c r="H18" s="12"/>
      <c r="I18" s="12"/>
      <c r="J18" s="13"/>
      <c r="K18" s="12"/>
      <c r="L18" s="12"/>
      <c r="M18" s="12"/>
      <c r="N18" s="24"/>
      <c r="P18">
        <v>11</v>
      </c>
      <c r="Q18">
        <f>IF(COUNTA(C18,#REF!,#REF!,D18,E18,F18,H18,I18,J18,K18,M18)&gt;0,COUNTA(C18,#REF!,#REF!,D18,E18,F18,H18,I18,J18,K18,M18),11)</f>
        <v>2</v>
      </c>
      <c r="S18" t="str">
        <f t="shared" si="0"/>
        <v/>
      </c>
      <c r="T18" t="str">
        <f>IFERROR(VLOOKUP(S18,Sheet1!$A$1:$B$7,2,FALSE),"")</f>
        <v/>
      </c>
      <c r="U18" t="str">
        <f t="shared" si="1"/>
        <v/>
      </c>
      <c r="V18">
        <f>IFERROR(VLOOKUP(U18,Sheet1!$C$1:$D$21,2,FALSE),5)</f>
        <v>5</v>
      </c>
      <c r="W18" t="str">
        <f t="shared" si="2"/>
        <v/>
      </c>
      <c r="X18" t="str">
        <f>IFERROR(VLOOKUP(W18,Sheet1!$E$1:$F$20,2,FALSE),"")</f>
        <v/>
      </c>
      <c r="Y18" t="str">
        <f t="shared" si="3"/>
        <v/>
      </c>
      <c r="Z18">
        <f t="shared" si="4"/>
        <v>5</v>
      </c>
      <c r="AA18" t="str">
        <f t="shared" si="5"/>
        <v/>
      </c>
      <c r="AB18">
        <f>IFERROR(VLOOKUP(AA18,Sheet1!$G$1:$H$4,2,FALSE),5)</f>
        <v>5</v>
      </c>
    </row>
    <row r="19" spans="2:28" x14ac:dyDescent="0.2">
      <c r="B19" s="11">
        <v>6</v>
      </c>
      <c r="C19" s="12"/>
      <c r="D19" s="12"/>
      <c r="E19" s="12"/>
      <c r="F19" s="12"/>
      <c r="G19" s="12"/>
      <c r="H19" s="12"/>
      <c r="I19" s="12"/>
      <c r="J19" s="13"/>
      <c r="K19" s="12"/>
      <c r="L19" s="12"/>
      <c r="M19" s="12"/>
      <c r="N19" s="24"/>
      <c r="P19">
        <v>11</v>
      </c>
      <c r="Q19">
        <f>IF(COUNTA(C19,#REF!,#REF!,D19,E19,F19,H19,I19,J19,K19,M19)&gt;0,COUNTA(C19,#REF!,#REF!,D19,E19,F19,H19,I19,J19,K19,M19),11)</f>
        <v>2</v>
      </c>
      <c r="S19" t="str">
        <f t="shared" si="0"/>
        <v/>
      </c>
      <c r="T19" t="str">
        <f>IFERROR(VLOOKUP(S19,Sheet1!$A$1:$B$7,2,FALSE),"")</f>
        <v/>
      </c>
      <c r="U19" t="str">
        <f t="shared" si="1"/>
        <v/>
      </c>
      <c r="V19">
        <f>IFERROR(VLOOKUP(U19,Sheet1!$C$1:$D$21,2,FALSE),5)</f>
        <v>5</v>
      </c>
      <c r="W19" t="str">
        <f t="shared" si="2"/>
        <v/>
      </c>
      <c r="X19" t="str">
        <f>IFERROR(VLOOKUP(W19,Sheet1!$E$1:$F$20,2,FALSE),"")</f>
        <v/>
      </c>
      <c r="Y19" t="str">
        <f t="shared" si="3"/>
        <v/>
      </c>
      <c r="Z19">
        <f t="shared" si="4"/>
        <v>5</v>
      </c>
      <c r="AA19" t="str">
        <f t="shared" si="5"/>
        <v/>
      </c>
      <c r="AB19">
        <f>IFERROR(VLOOKUP(AA19,Sheet1!$G$1:$H$4,2,FALSE),5)</f>
        <v>5</v>
      </c>
    </row>
    <row r="20" spans="2:28" x14ac:dyDescent="0.2">
      <c r="B20" s="11">
        <v>7</v>
      </c>
      <c r="C20" s="12"/>
      <c r="D20" s="12"/>
      <c r="E20" s="12"/>
      <c r="F20" s="12"/>
      <c r="G20" s="12"/>
      <c r="H20" s="12"/>
      <c r="I20" s="12"/>
      <c r="J20" s="13"/>
      <c r="K20" s="12"/>
      <c r="L20" s="12"/>
      <c r="M20" s="12"/>
      <c r="N20" s="24"/>
      <c r="P20">
        <v>11</v>
      </c>
      <c r="Q20">
        <f>IF(COUNTA(C20,#REF!,#REF!,D20,E20,F20,H20,I20,J20,K20,M20)&gt;0,COUNTA(C20,#REF!,#REF!,D20,E20,F20,H20,I20,J20,K20,M20),11)</f>
        <v>2</v>
      </c>
      <c r="S20" t="str">
        <f t="shared" si="0"/>
        <v/>
      </c>
      <c r="T20" t="str">
        <f>IFERROR(VLOOKUP(S20,Sheet1!$A$1:$B$7,2,FALSE),"")</f>
        <v/>
      </c>
      <c r="U20" t="str">
        <f t="shared" si="1"/>
        <v/>
      </c>
      <c r="V20">
        <f>IFERROR(VLOOKUP(U20,Sheet1!$C$1:$D$21,2,FALSE),5)</f>
        <v>5</v>
      </c>
      <c r="W20" t="str">
        <f t="shared" si="2"/>
        <v/>
      </c>
      <c r="X20" t="str">
        <f>IFERROR(VLOOKUP(W20,Sheet1!$E$1:$F$20,2,FALSE),"")</f>
        <v/>
      </c>
      <c r="Y20" t="str">
        <f t="shared" si="3"/>
        <v/>
      </c>
      <c r="Z20">
        <f t="shared" si="4"/>
        <v>5</v>
      </c>
      <c r="AA20" t="str">
        <f t="shared" si="5"/>
        <v/>
      </c>
      <c r="AB20">
        <f>IFERROR(VLOOKUP(AA20,Sheet1!$G$1:$H$4,2,FALSE),5)</f>
        <v>5</v>
      </c>
    </row>
    <row r="21" spans="2:28" x14ac:dyDescent="0.2">
      <c r="B21" s="11">
        <v>8</v>
      </c>
      <c r="C21" s="12"/>
      <c r="D21" s="12"/>
      <c r="E21" s="12"/>
      <c r="F21" s="12"/>
      <c r="G21" s="12"/>
      <c r="H21" s="12"/>
      <c r="I21" s="12"/>
      <c r="J21" s="13"/>
      <c r="K21" s="12"/>
      <c r="L21" s="12"/>
      <c r="M21" s="12"/>
      <c r="N21" s="24"/>
      <c r="P21">
        <v>11</v>
      </c>
      <c r="Q21">
        <f>IF(COUNTA(C21,#REF!,#REF!,D21,E21,F21,H21,I21,J21,K21,M21)&gt;0,COUNTA(C21,#REF!,#REF!,D21,E21,F21,H21,I21,J21,K21,M21),11)</f>
        <v>2</v>
      </c>
      <c r="S21" t="str">
        <f t="shared" si="0"/>
        <v/>
      </c>
      <c r="T21" t="str">
        <f>IFERROR(VLOOKUP(S21,Sheet1!$A$1:$B$7,2,FALSE),"")</f>
        <v/>
      </c>
      <c r="U21" t="str">
        <f t="shared" si="1"/>
        <v/>
      </c>
      <c r="V21">
        <f>IFERROR(VLOOKUP(U21,Sheet1!$C$1:$D$21,2,FALSE),5)</f>
        <v>5</v>
      </c>
      <c r="W21" t="str">
        <f t="shared" si="2"/>
        <v/>
      </c>
      <c r="X21" t="str">
        <f>IFERROR(VLOOKUP(W21,Sheet1!$E$1:$F$20,2,FALSE),"")</f>
        <v/>
      </c>
      <c r="Y21" t="str">
        <f t="shared" si="3"/>
        <v/>
      </c>
      <c r="Z21">
        <f t="shared" si="4"/>
        <v>5</v>
      </c>
      <c r="AA21" t="str">
        <f t="shared" si="5"/>
        <v/>
      </c>
      <c r="AB21">
        <f>IFERROR(VLOOKUP(AA21,Sheet1!$G$1:$H$4,2,FALSE),5)</f>
        <v>5</v>
      </c>
    </row>
    <row r="22" spans="2:28" x14ac:dyDescent="0.2">
      <c r="B22" s="11">
        <v>9</v>
      </c>
      <c r="C22" s="12"/>
      <c r="D22" s="12"/>
      <c r="E22" s="12"/>
      <c r="F22" s="12"/>
      <c r="G22" s="12"/>
      <c r="H22" s="12"/>
      <c r="I22" s="12"/>
      <c r="J22" s="13"/>
      <c r="K22" s="12"/>
      <c r="L22" s="12"/>
      <c r="M22" s="12"/>
      <c r="N22" s="24"/>
      <c r="P22">
        <v>11</v>
      </c>
      <c r="Q22">
        <f>IF(COUNTA(C22,#REF!,#REF!,D22,E22,F22,H22,I22,J22,K22,M22)&gt;0,COUNTA(C22,#REF!,#REF!,D22,E22,F22,H22,I22,J22,K22,M22),11)</f>
        <v>2</v>
      </c>
      <c r="S22" t="str">
        <f t="shared" si="0"/>
        <v/>
      </c>
      <c r="T22" t="str">
        <f>IFERROR(VLOOKUP(S22,Sheet1!$A$1:$B$7,2,FALSE),"")</f>
        <v/>
      </c>
      <c r="U22" t="str">
        <f t="shared" si="1"/>
        <v/>
      </c>
      <c r="V22">
        <f>IFERROR(VLOOKUP(U22,Sheet1!$C$1:$D$21,2,FALSE),5)</f>
        <v>5</v>
      </c>
      <c r="W22" t="str">
        <f t="shared" si="2"/>
        <v/>
      </c>
      <c r="X22" t="str">
        <f>IFERROR(VLOOKUP(W22,Sheet1!$E$1:$F$20,2,FALSE),"")</f>
        <v/>
      </c>
      <c r="Y22" t="str">
        <f t="shared" si="3"/>
        <v/>
      </c>
      <c r="Z22">
        <f t="shared" si="4"/>
        <v>5</v>
      </c>
      <c r="AA22" t="str">
        <f t="shared" si="5"/>
        <v/>
      </c>
      <c r="AB22">
        <f>IFERROR(VLOOKUP(AA22,Sheet1!$G$1:$H$4,2,FALSE),5)</f>
        <v>5</v>
      </c>
    </row>
    <row r="23" spans="2:28" x14ac:dyDescent="0.2">
      <c r="B23" s="11">
        <v>10</v>
      </c>
      <c r="C23" s="12"/>
      <c r="D23" s="12"/>
      <c r="E23" s="12"/>
      <c r="F23" s="12"/>
      <c r="G23" s="12"/>
      <c r="H23" s="12"/>
      <c r="I23" s="12"/>
      <c r="J23" s="13"/>
      <c r="K23" s="12"/>
      <c r="L23" s="12"/>
      <c r="M23" s="12"/>
      <c r="N23" s="24"/>
      <c r="P23">
        <v>11</v>
      </c>
      <c r="Q23">
        <f>IF(COUNTA(C23,#REF!,#REF!,D23,E23,F23,H23,I23,J23,K23,M23)&gt;0,COUNTA(C23,#REF!,#REF!,D23,E23,F23,H23,I23,J23,K23,M23),11)</f>
        <v>2</v>
      </c>
      <c r="S23" t="str">
        <f t="shared" si="0"/>
        <v/>
      </c>
      <c r="T23" t="str">
        <f>IFERROR(VLOOKUP(S23,Sheet1!$A$1:$B$7,2,FALSE),"")</f>
        <v/>
      </c>
      <c r="U23" t="str">
        <f t="shared" si="1"/>
        <v/>
      </c>
      <c r="V23">
        <f>IFERROR(VLOOKUP(U23,Sheet1!$C$1:$D$21,2,FALSE),5)</f>
        <v>5</v>
      </c>
      <c r="W23" t="str">
        <f t="shared" si="2"/>
        <v/>
      </c>
      <c r="X23" t="str">
        <f>IFERROR(VLOOKUP(W23,Sheet1!$E$1:$F$20,2,FALSE),"")</f>
        <v/>
      </c>
      <c r="Y23" t="str">
        <f t="shared" si="3"/>
        <v/>
      </c>
      <c r="Z23">
        <f t="shared" si="4"/>
        <v>5</v>
      </c>
      <c r="AA23" t="str">
        <f t="shared" si="5"/>
        <v/>
      </c>
      <c r="AB23">
        <f>IFERROR(VLOOKUP(AA23,Sheet1!$G$1:$H$4,2,FALSE),5)</f>
        <v>5</v>
      </c>
    </row>
    <row r="24" spans="2:28" x14ac:dyDescent="0.2">
      <c r="B24" s="11">
        <v>11</v>
      </c>
      <c r="C24" s="12"/>
      <c r="D24" s="12"/>
      <c r="E24" s="12"/>
      <c r="F24" s="12"/>
      <c r="G24" s="12"/>
      <c r="H24" s="12"/>
      <c r="I24" s="12"/>
      <c r="J24" s="13"/>
      <c r="K24" s="12"/>
      <c r="L24" s="12"/>
      <c r="M24" s="12"/>
      <c r="N24" s="24"/>
      <c r="P24">
        <v>11</v>
      </c>
      <c r="Q24">
        <f>IF(COUNTA(C24,#REF!,#REF!,D24,E24,F24,H24,I24,J24,K24,M24)&gt;0,COUNTA(C24,#REF!,#REF!,D24,E24,F24,H24,I24,J24,K24,M24),11)</f>
        <v>2</v>
      </c>
      <c r="S24" t="str">
        <f t="shared" si="0"/>
        <v/>
      </c>
      <c r="T24" t="str">
        <f>IFERROR(VLOOKUP(S24,Sheet1!$A$1:$B$7,2,FALSE),"")</f>
        <v/>
      </c>
      <c r="U24" t="str">
        <f t="shared" si="1"/>
        <v/>
      </c>
      <c r="V24">
        <f>IFERROR(VLOOKUP(U24,Sheet1!$C$1:$D$21,2,FALSE),5)</f>
        <v>5</v>
      </c>
      <c r="W24" t="str">
        <f t="shared" si="2"/>
        <v/>
      </c>
      <c r="X24" t="str">
        <f>IFERROR(VLOOKUP(W24,Sheet1!$E$1:$F$20,2,FALSE),"")</f>
        <v/>
      </c>
      <c r="Y24" t="str">
        <f t="shared" si="3"/>
        <v/>
      </c>
      <c r="Z24">
        <f t="shared" si="4"/>
        <v>5</v>
      </c>
      <c r="AA24" t="str">
        <f t="shared" si="5"/>
        <v/>
      </c>
      <c r="AB24">
        <f>IFERROR(VLOOKUP(AA24,Sheet1!$G$1:$H$4,2,FALSE),5)</f>
        <v>5</v>
      </c>
    </row>
    <row r="25" spans="2:28" x14ac:dyDescent="0.2">
      <c r="B25" s="11">
        <v>12</v>
      </c>
      <c r="C25" s="12"/>
      <c r="D25" s="12"/>
      <c r="E25" s="12"/>
      <c r="F25" s="12"/>
      <c r="G25" s="12"/>
      <c r="H25" s="12"/>
      <c r="I25" s="12"/>
      <c r="J25" s="13"/>
      <c r="K25" s="12"/>
      <c r="L25" s="12"/>
      <c r="M25" s="12"/>
      <c r="N25" s="24"/>
      <c r="P25">
        <v>11</v>
      </c>
      <c r="Q25">
        <f>IF(COUNTA(C25,#REF!,#REF!,D25,E25,F25,H25,I25,J25,K25,M25)&gt;0,COUNTA(C25,#REF!,#REF!,D25,E25,F25,H25,I25,J25,K25,M25),11)</f>
        <v>2</v>
      </c>
      <c r="S25" t="str">
        <f t="shared" si="0"/>
        <v/>
      </c>
      <c r="T25" t="str">
        <f>IFERROR(VLOOKUP(S25,Sheet1!$A$1:$B$7,2,FALSE),"")</f>
        <v/>
      </c>
      <c r="U25" t="str">
        <f t="shared" si="1"/>
        <v/>
      </c>
      <c r="V25">
        <f>IFERROR(VLOOKUP(U25,Sheet1!$C$1:$D$21,2,FALSE),5)</f>
        <v>5</v>
      </c>
      <c r="W25" t="str">
        <f t="shared" si="2"/>
        <v/>
      </c>
      <c r="X25" t="str">
        <f>IFERROR(VLOOKUP(W25,Sheet1!$E$1:$F$20,2,FALSE),"")</f>
        <v/>
      </c>
      <c r="Y25" t="str">
        <f t="shared" si="3"/>
        <v/>
      </c>
      <c r="Z25">
        <f t="shared" si="4"/>
        <v>5</v>
      </c>
      <c r="AA25" t="str">
        <f t="shared" si="5"/>
        <v/>
      </c>
      <c r="AB25">
        <f>IFERROR(VLOOKUP(AA25,Sheet1!$G$1:$H$4,2,FALSE),5)</f>
        <v>5</v>
      </c>
    </row>
    <row r="26" spans="2:28" x14ac:dyDescent="0.2">
      <c r="B26" s="11">
        <v>13</v>
      </c>
      <c r="C26" s="12"/>
      <c r="D26" s="12"/>
      <c r="E26" s="12"/>
      <c r="F26" s="12"/>
      <c r="G26" s="12"/>
      <c r="H26" s="12"/>
      <c r="I26" s="12"/>
      <c r="J26" s="13"/>
      <c r="K26" s="12"/>
      <c r="L26" s="12"/>
      <c r="M26" s="12"/>
      <c r="N26" s="24"/>
      <c r="P26">
        <v>11</v>
      </c>
      <c r="Q26">
        <f>IF(COUNTA(C26,#REF!,#REF!,D26,E26,F26,H26,I26,J26,K26,M26)&gt;0,COUNTA(C26,#REF!,#REF!,D26,E26,F26,H26,I26,J26,K26,M26),11)</f>
        <v>2</v>
      </c>
      <c r="S26" t="str">
        <f t="shared" si="0"/>
        <v/>
      </c>
      <c r="T26" t="str">
        <f>IFERROR(VLOOKUP(S26,Sheet1!$A$1:$B$7,2,FALSE),"")</f>
        <v/>
      </c>
      <c r="U26" t="str">
        <f t="shared" si="1"/>
        <v/>
      </c>
      <c r="V26">
        <f>IFERROR(VLOOKUP(U26,Sheet1!$C$1:$D$21,2,FALSE),5)</f>
        <v>5</v>
      </c>
      <c r="W26" t="str">
        <f t="shared" si="2"/>
        <v/>
      </c>
      <c r="X26" t="str">
        <f>IFERROR(VLOOKUP(W26,Sheet1!$E$1:$F$20,2,FALSE),"")</f>
        <v/>
      </c>
      <c r="Y26" t="str">
        <f t="shared" si="3"/>
        <v/>
      </c>
      <c r="Z26">
        <f t="shared" si="4"/>
        <v>5</v>
      </c>
      <c r="AA26" t="str">
        <f t="shared" si="5"/>
        <v/>
      </c>
      <c r="AB26">
        <f>IFERROR(VLOOKUP(AA26,Sheet1!$G$1:$H$4,2,FALSE),5)</f>
        <v>5</v>
      </c>
    </row>
    <row r="27" spans="2:28" x14ac:dyDescent="0.2">
      <c r="B27" s="11">
        <v>14</v>
      </c>
      <c r="C27" s="12"/>
      <c r="D27" s="12"/>
      <c r="E27" s="12"/>
      <c r="F27" s="12"/>
      <c r="G27" s="12"/>
      <c r="H27" s="12"/>
      <c r="I27" s="12"/>
      <c r="J27" s="13"/>
      <c r="K27" s="12"/>
      <c r="L27" s="12"/>
      <c r="M27" s="12"/>
      <c r="N27" s="24"/>
      <c r="P27">
        <v>11</v>
      </c>
      <c r="Q27">
        <f>IF(COUNTA(C27,#REF!,#REF!,D27,E27,F27,H27,I27,J27,K27,M27)&gt;0,COUNTA(C27,#REF!,#REF!,D27,E27,F27,H27,I27,J27,K27,M27),11)</f>
        <v>2</v>
      </c>
      <c r="S27" t="str">
        <f t="shared" si="0"/>
        <v/>
      </c>
      <c r="T27" t="str">
        <f>IFERROR(VLOOKUP(S27,Sheet1!$A$1:$B$7,2,FALSE),"")</f>
        <v/>
      </c>
      <c r="U27" t="str">
        <f t="shared" si="1"/>
        <v/>
      </c>
      <c r="V27">
        <f>IFERROR(VLOOKUP(U27,Sheet1!$C$1:$D$21,2,FALSE),5)</f>
        <v>5</v>
      </c>
      <c r="W27" t="str">
        <f t="shared" si="2"/>
        <v/>
      </c>
      <c r="X27" t="str">
        <f>IFERROR(VLOOKUP(W27,Sheet1!$E$1:$F$20,2,FALSE),"")</f>
        <v/>
      </c>
      <c r="Y27" t="str">
        <f t="shared" si="3"/>
        <v/>
      </c>
      <c r="Z27">
        <f t="shared" si="4"/>
        <v>5</v>
      </c>
      <c r="AA27" t="str">
        <f t="shared" si="5"/>
        <v/>
      </c>
      <c r="AB27">
        <f>IFERROR(VLOOKUP(AA27,Sheet1!$G$1:$H$4,2,FALSE),5)</f>
        <v>5</v>
      </c>
    </row>
    <row r="28" spans="2:28" x14ac:dyDescent="0.2">
      <c r="B28" s="11">
        <v>15</v>
      </c>
      <c r="C28" s="12"/>
      <c r="D28" s="12"/>
      <c r="E28" s="12"/>
      <c r="F28" s="12"/>
      <c r="G28" s="12"/>
      <c r="H28" s="12"/>
      <c r="I28" s="12"/>
      <c r="J28" s="13"/>
      <c r="K28" s="12"/>
      <c r="L28" s="12"/>
      <c r="M28" s="12"/>
      <c r="N28" s="24"/>
      <c r="P28">
        <v>11</v>
      </c>
      <c r="Q28">
        <f>IF(COUNTA(C28,#REF!,#REF!,D28,E28,F28,H28,I28,J28,K28,M28)&gt;0,COUNTA(C28,#REF!,#REF!,D28,E28,F28,H28,I28,J28,K28,M28),11)</f>
        <v>2</v>
      </c>
      <c r="S28" t="str">
        <f t="shared" si="0"/>
        <v/>
      </c>
      <c r="T28" t="str">
        <f>IFERROR(VLOOKUP(S28,Sheet1!$A$1:$B$7,2,FALSE),"")</f>
        <v/>
      </c>
      <c r="U28" t="str">
        <f t="shared" si="1"/>
        <v/>
      </c>
      <c r="V28">
        <f>IFERROR(VLOOKUP(U28,Sheet1!$C$1:$D$21,2,FALSE),5)</f>
        <v>5</v>
      </c>
      <c r="W28" t="str">
        <f t="shared" si="2"/>
        <v/>
      </c>
      <c r="X28" t="str">
        <f>IFERROR(VLOOKUP(W28,Sheet1!$E$1:$F$20,2,FALSE),"")</f>
        <v/>
      </c>
      <c r="Y28" t="str">
        <f t="shared" si="3"/>
        <v/>
      </c>
      <c r="Z28">
        <f t="shared" si="4"/>
        <v>5</v>
      </c>
      <c r="AA28" t="str">
        <f t="shared" si="5"/>
        <v/>
      </c>
      <c r="AB28">
        <f>IFERROR(VLOOKUP(AA28,Sheet1!$G$1:$H$4,2,FALSE),5)</f>
        <v>5</v>
      </c>
    </row>
    <row r="29" spans="2:28" x14ac:dyDescent="0.2">
      <c r="B29" s="11">
        <v>16</v>
      </c>
      <c r="C29" s="12"/>
      <c r="D29" s="12"/>
      <c r="E29" s="12"/>
      <c r="F29" s="12"/>
      <c r="G29" s="12"/>
      <c r="H29" s="12"/>
      <c r="I29" s="12"/>
      <c r="J29" s="13"/>
      <c r="K29" s="12"/>
      <c r="L29" s="12"/>
      <c r="M29" s="12"/>
      <c r="N29" s="24"/>
      <c r="P29">
        <v>11</v>
      </c>
      <c r="Q29">
        <f>IF(COUNTA(C29,#REF!,#REF!,D29,E29,F29,H29,I29,J29,K29,M29)&gt;0,COUNTA(C29,#REF!,#REF!,D29,E29,F29,H29,I29,J29,K29,M29),11)</f>
        <v>2</v>
      </c>
      <c r="S29" t="str">
        <f t="shared" si="0"/>
        <v/>
      </c>
      <c r="T29" t="str">
        <f>IFERROR(VLOOKUP(S29,Sheet1!$A$1:$B$7,2,FALSE),"")</f>
        <v/>
      </c>
      <c r="U29" t="str">
        <f t="shared" si="1"/>
        <v/>
      </c>
      <c r="V29">
        <f>IFERROR(VLOOKUP(U29,Sheet1!$C$1:$D$21,2,FALSE),5)</f>
        <v>5</v>
      </c>
      <c r="W29" t="str">
        <f t="shared" si="2"/>
        <v/>
      </c>
      <c r="X29" t="str">
        <f>IFERROR(VLOOKUP(W29,Sheet1!$E$1:$F$20,2,FALSE),"")</f>
        <v/>
      </c>
      <c r="Y29" t="str">
        <f t="shared" si="3"/>
        <v/>
      </c>
      <c r="Z29">
        <f t="shared" si="4"/>
        <v>5</v>
      </c>
      <c r="AA29" t="str">
        <f t="shared" si="5"/>
        <v/>
      </c>
      <c r="AB29">
        <f>IFERROR(VLOOKUP(AA29,Sheet1!$G$1:$H$4,2,FALSE),5)</f>
        <v>5</v>
      </c>
    </row>
    <row r="30" spans="2:28" x14ac:dyDescent="0.2">
      <c r="B30" s="11">
        <v>17</v>
      </c>
      <c r="C30" s="12"/>
      <c r="D30" s="12"/>
      <c r="E30" s="12"/>
      <c r="F30" s="12"/>
      <c r="G30" s="12"/>
      <c r="H30" s="12"/>
      <c r="I30" s="12"/>
      <c r="J30" s="13"/>
      <c r="K30" s="12"/>
      <c r="L30" s="12"/>
      <c r="M30" s="12"/>
      <c r="N30" s="24"/>
      <c r="P30">
        <v>11</v>
      </c>
      <c r="Q30">
        <f>IF(COUNTA(C30,#REF!,#REF!,D30,E30,F30,H30,I30,J30,K30,M30)&gt;0,COUNTA(C30,#REF!,#REF!,D30,E30,F30,H30,I30,J30,K30,M30),11)</f>
        <v>2</v>
      </c>
      <c r="S30" t="str">
        <f t="shared" si="0"/>
        <v/>
      </c>
      <c r="T30" t="str">
        <f>IFERROR(VLOOKUP(S30,Sheet1!$A$1:$B$7,2,FALSE),"")</f>
        <v/>
      </c>
      <c r="U30" t="str">
        <f t="shared" si="1"/>
        <v/>
      </c>
      <c r="V30">
        <f>IFERROR(VLOOKUP(U30,Sheet1!$C$1:$D$21,2,FALSE),5)</f>
        <v>5</v>
      </c>
      <c r="W30" t="str">
        <f t="shared" si="2"/>
        <v/>
      </c>
      <c r="X30" t="str">
        <f>IFERROR(VLOOKUP(W30,Sheet1!$E$1:$F$20,2,FALSE),"")</f>
        <v/>
      </c>
      <c r="Y30" t="str">
        <f t="shared" si="3"/>
        <v/>
      </c>
      <c r="Z30">
        <f t="shared" si="4"/>
        <v>5</v>
      </c>
      <c r="AA30" t="str">
        <f t="shared" si="5"/>
        <v/>
      </c>
      <c r="AB30">
        <f>IFERROR(VLOOKUP(AA30,Sheet1!$G$1:$H$4,2,FALSE),5)</f>
        <v>5</v>
      </c>
    </row>
    <row r="31" spans="2:28" x14ac:dyDescent="0.2">
      <c r="B31" s="11">
        <v>18</v>
      </c>
      <c r="C31" s="12"/>
      <c r="D31" s="12"/>
      <c r="E31" s="12"/>
      <c r="F31" s="12"/>
      <c r="G31" s="12"/>
      <c r="H31" s="12"/>
      <c r="I31" s="12"/>
      <c r="J31" s="13"/>
      <c r="K31" s="12"/>
      <c r="L31" s="12"/>
      <c r="M31" s="12"/>
      <c r="N31" s="24"/>
      <c r="P31">
        <v>11</v>
      </c>
      <c r="Q31">
        <f>IF(COUNTA(C31,#REF!,#REF!,D31,E31,F31,H31,I31,J31,K31,M31)&gt;0,COUNTA(C31,#REF!,#REF!,D31,E31,F31,H31,I31,J31,K31,M31),11)</f>
        <v>2</v>
      </c>
      <c r="S31" t="str">
        <f t="shared" si="0"/>
        <v/>
      </c>
      <c r="T31" t="str">
        <f>IFERROR(VLOOKUP(S31,Sheet1!$A$1:$B$7,2,FALSE),"")</f>
        <v/>
      </c>
      <c r="U31" t="str">
        <f t="shared" si="1"/>
        <v/>
      </c>
      <c r="V31">
        <f>IFERROR(VLOOKUP(U31,Sheet1!$C$1:$D$21,2,FALSE),5)</f>
        <v>5</v>
      </c>
      <c r="W31" t="str">
        <f t="shared" si="2"/>
        <v/>
      </c>
      <c r="X31" t="str">
        <f>IFERROR(VLOOKUP(W31,Sheet1!$E$1:$F$20,2,FALSE),"")</f>
        <v/>
      </c>
      <c r="Y31" t="str">
        <f t="shared" si="3"/>
        <v/>
      </c>
      <c r="Z31">
        <f t="shared" si="4"/>
        <v>5</v>
      </c>
      <c r="AA31" t="str">
        <f t="shared" si="5"/>
        <v/>
      </c>
      <c r="AB31">
        <f>IFERROR(VLOOKUP(AA31,Sheet1!$G$1:$H$4,2,FALSE),5)</f>
        <v>5</v>
      </c>
    </row>
    <row r="32" spans="2:28" x14ac:dyDescent="0.2">
      <c r="B32" s="11">
        <v>19</v>
      </c>
      <c r="C32" s="12"/>
      <c r="D32" s="12"/>
      <c r="E32" s="12"/>
      <c r="F32" s="12"/>
      <c r="G32" s="12"/>
      <c r="H32" s="12"/>
      <c r="I32" s="12"/>
      <c r="J32" s="13"/>
      <c r="K32" s="12"/>
      <c r="L32" s="12"/>
      <c r="M32" s="12"/>
      <c r="N32" s="24"/>
      <c r="P32">
        <v>11</v>
      </c>
      <c r="Q32">
        <f>IF(COUNTA(C32,#REF!,#REF!,D32,E32,F32,H32,I32,J32,K32,M32)&gt;0,COUNTA(C32,#REF!,#REF!,D32,E32,F32,H32,I32,J32,K32,M32),11)</f>
        <v>2</v>
      </c>
      <c r="S32" t="str">
        <f t="shared" si="0"/>
        <v/>
      </c>
      <c r="T32" t="str">
        <f>IFERROR(VLOOKUP(S32,Sheet1!$A$1:$B$7,2,FALSE),"")</f>
        <v/>
      </c>
      <c r="U32" t="str">
        <f t="shared" si="1"/>
        <v/>
      </c>
      <c r="V32">
        <f>IFERROR(VLOOKUP(U32,Sheet1!$C$1:$D$21,2,FALSE),5)</f>
        <v>5</v>
      </c>
      <c r="W32" t="str">
        <f t="shared" si="2"/>
        <v/>
      </c>
      <c r="X32" t="str">
        <f>IFERROR(VLOOKUP(W32,Sheet1!$E$1:$F$20,2,FALSE),"")</f>
        <v/>
      </c>
      <c r="Y32" t="str">
        <f t="shared" si="3"/>
        <v/>
      </c>
      <c r="Z32">
        <f t="shared" si="4"/>
        <v>5</v>
      </c>
      <c r="AA32" t="str">
        <f t="shared" si="5"/>
        <v/>
      </c>
      <c r="AB32">
        <f>IFERROR(VLOOKUP(AA32,Sheet1!$G$1:$H$4,2,FALSE),5)</f>
        <v>5</v>
      </c>
    </row>
    <row r="33" spans="2:28" x14ac:dyDescent="0.2">
      <c r="B33" s="11">
        <v>20</v>
      </c>
      <c r="C33" s="12"/>
      <c r="D33" s="12"/>
      <c r="E33" s="12"/>
      <c r="F33" s="12"/>
      <c r="G33" s="12"/>
      <c r="H33" s="12"/>
      <c r="I33" s="12"/>
      <c r="J33" s="13"/>
      <c r="K33" s="12"/>
      <c r="L33" s="12"/>
      <c r="M33" s="12"/>
      <c r="N33" s="24"/>
      <c r="P33">
        <v>11</v>
      </c>
      <c r="Q33">
        <f>IF(COUNTA(C33,#REF!,#REF!,D33,E33,F33,H33,I33,J33,K33,M33)&gt;0,COUNTA(C33,#REF!,#REF!,D33,E33,F33,H33,I33,J33,K33,M33),11)</f>
        <v>2</v>
      </c>
      <c r="S33" t="str">
        <f t="shared" si="0"/>
        <v/>
      </c>
      <c r="T33" t="str">
        <f>IFERROR(VLOOKUP(S33,Sheet1!$A$1:$B$7,2,FALSE),"")</f>
        <v/>
      </c>
      <c r="U33" t="str">
        <f t="shared" si="1"/>
        <v/>
      </c>
      <c r="V33">
        <f>IFERROR(VLOOKUP(U33,Sheet1!$C$1:$D$21,2,FALSE),5)</f>
        <v>5</v>
      </c>
      <c r="W33" t="str">
        <f t="shared" si="2"/>
        <v/>
      </c>
      <c r="X33" t="str">
        <f>IFERROR(VLOOKUP(W33,Sheet1!$E$1:$F$20,2,FALSE),"")</f>
        <v/>
      </c>
      <c r="Y33" t="str">
        <f t="shared" si="3"/>
        <v/>
      </c>
      <c r="Z33">
        <f t="shared" si="4"/>
        <v>5</v>
      </c>
      <c r="AA33" t="str">
        <f t="shared" si="5"/>
        <v/>
      </c>
      <c r="AB33">
        <f>IFERROR(VLOOKUP(AA33,Sheet1!$G$1:$H$4,2,FALSE),5)</f>
        <v>5</v>
      </c>
    </row>
    <row r="34" spans="2:28" x14ac:dyDescent="0.2">
      <c r="B34" s="11">
        <v>21</v>
      </c>
      <c r="C34" s="12"/>
      <c r="D34" s="12"/>
      <c r="E34" s="12"/>
      <c r="F34" s="12"/>
      <c r="G34" s="12"/>
      <c r="H34" s="12"/>
      <c r="I34" s="12"/>
      <c r="J34" s="13"/>
      <c r="K34" s="12"/>
      <c r="L34" s="12"/>
      <c r="M34" s="12"/>
      <c r="N34" s="24"/>
      <c r="P34">
        <v>11</v>
      </c>
      <c r="Q34">
        <f>IF(COUNTA(C34,#REF!,#REF!,D34,E34,F34,H34,I34,J34,K34,M34)&gt;0,COUNTA(C34,#REF!,#REF!,D34,E34,F34,H34,I34,J34,K34,M34),11)</f>
        <v>2</v>
      </c>
      <c r="S34" t="str">
        <f t="shared" si="0"/>
        <v/>
      </c>
      <c r="T34" t="str">
        <f>IFERROR(VLOOKUP(S34,Sheet1!$A$1:$B$7,2,FALSE),"")</f>
        <v/>
      </c>
      <c r="U34" t="str">
        <f t="shared" si="1"/>
        <v/>
      </c>
      <c r="V34">
        <f>IFERROR(VLOOKUP(U34,Sheet1!$C$1:$D$21,2,FALSE),5)</f>
        <v>5</v>
      </c>
      <c r="W34" t="str">
        <f t="shared" si="2"/>
        <v/>
      </c>
      <c r="X34" t="str">
        <f>IFERROR(VLOOKUP(W34,Sheet1!$E$1:$F$20,2,FALSE),"")</f>
        <v/>
      </c>
      <c r="Y34" t="str">
        <f t="shared" si="3"/>
        <v/>
      </c>
      <c r="Z34">
        <f t="shared" si="4"/>
        <v>5</v>
      </c>
      <c r="AA34" t="str">
        <f t="shared" si="5"/>
        <v/>
      </c>
      <c r="AB34">
        <f>IFERROR(VLOOKUP(AA34,Sheet1!$G$1:$H$4,2,FALSE),5)</f>
        <v>5</v>
      </c>
    </row>
    <row r="35" spans="2:28" x14ac:dyDescent="0.2">
      <c r="B35" s="11">
        <v>22</v>
      </c>
      <c r="C35" s="12"/>
      <c r="D35" s="12"/>
      <c r="E35" s="12"/>
      <c r="F35" s="12"/>
      <c r="G35" s="12"/>
      <c r="H35" s="12"/>
      <c r="I35" s="12"/>
      <c r="J35" s="13"/>
      <c r="K35" s="12"/>
      <c r="L35" s="12"/>
      <c r="M35" s="12"/>
      <c r="N35" s="24"/>
      <c r="P35">
        <v>11</v>
      </c>
      <c r="Q35">
        <f>IF(COUNTA(C35,#REF!,#REF!,D35,E35,F35,H35,I35,J35,K35,M35)&gt;0,COUNTA(C35,#REF!,#REF!,D35,E35,F35,H35,I35,J35,K35,M35),11)</f>
        <v>2</v>
      </c>
      <c r="S35" t="str">
        <f t="shared" si="0"/>
        <v/>
      </c>
      <c r="T35" t="str">
        <f>IFERROR(VLOOKUP(S35,Sheet1!$A$1:$B$7,2,FALSE),"")</f>
        <v/>
      </c>
      <c r="U35" t="str">
        <f t="shared" si="1"/>
        <v/>
      </c>
      <c r="V35">
        <f>IFERROR(VLOOKUP(U35,Sheet1!$C$1:$D$21,2,FALSE),5)</f>
        <v>5</v>
      </c>
      <c r="W35" t="str">
        <f t="shared" si="2"/>
        <v/>
      </c>
      <c r="X35" t="str">
        <f>IFERROR(VLOOKUP(W35,Sheet1!$E$1:$F$20,2,FALSE),"")</f>
        <v/>
      </c>
      <c r="Y35" t="str">
        <f t="shared" si="3"/>
        <v/>
      </c>
      <c r="Z35">
        <f t="shared" si="4"/>
        <v>5</v>
      </c>
      <c r="AA35" t="str">
        <f t="shared" si="5"/>
        <v/>
      </c>
      <c r="AB35">
        <f>IFERROR(VLOOKUP(AA35,Sheet1!$G$1:$H$4,2,FALSE),5)</f>
        <v>5</v>
      </c>
    </row>
    <row r="36" spans="2:28" x14ac:dyDescent="0.2">
      <c r="B36" s="11">
        <v>23</v>
      </c>
      <c r="C36" s="12"/>
      <c r="D36" s="12"/>
      <c r="E36" s="12"/>
      <c r="F36" s="12"/>
      <c r="G36" s="12"/>
      <c r="H36" s="12"/>
      <c r="I36" s="12"/>
      <c r="J36" s="13"/>
      <c r="K36" s="12"/>
      <c r="L36" s="12"/>
      <c r="M36" s="12"/>
      <c r="N36" s="24"/>
      <c r="P36">
        <v>11</v>
      </c>
      <c r="Q36">
        <f>IF(COUNTA(C36,#REF!,#REF!,D36,E36,F36,H36,I36,J36,K36,M36)&gt;0,COUNTA(C36,#REF!,#REF!,D36,E36,F36,H36,I36,J36,K36,M36),11)</f>
        <v>2</v>
      </c>
      <c r="S36" t="str">
        <f t="shared" si="0"/>
        <v/>
      </c>
      <c r="T36" t="str">
        <f>IFERROR(VLOOKUP(S36,Sheet1!$A$1:$B$7,2,FALSE),"")</f>
        <v/>
      </c>
      <c r="U36" t="str">
        <f t="shared" si="1"/>
        <v/>
      </c>
      <c r="V36">
        <f>IFERROR(VLOOKUP(U36,Sheet1!$C$1:$D$21,2,FALSE),5)</f>
        <v>5</v>
      </c>
      <c r="W36" t="str">
        <f t="shared" si="2"/>
        <v/>
      </c>
      <c r="X36" t="str">
        <f>IFERROR(VLOOKUP(W36,Sheet1!$E$1:$F$20,2,FALSE),"")</f>
        <v/>
      </c>
      <c r="Y36" t="str">
        <f t="shared" si="3"/>
        <v/>
      </c>
      <c r="Z36">
        <f t="shared" si="4"/>
        <v>5</v>
      </c>
      <c r="AA36" t="str">
        <f t="shared" si="5"/>
        <v/>
      </c>
      <c r="AB36">
        <f>IFERROR(VLOOKUP(AA36,Sheet1!$G$1:$H$4,2,FALSE),5)</f>
        <v>5</v>
      </c>
    </row>
    <row r="37" spans="2:28" x14ac:dyDescent="0.2">
      <c r="B37" s="11">
        <v>24</v>
      </c>
      <c r="C37" s="12"/>
      <c r="D37" s="12"/>
      <c r="E37" s="12"/>
      <c r="F37" s="12"/>
      <c r="G37" s="12"/>
      <c r="H37" s="12"/>
      <c r="I37" s="12"/>
      <c r="J37" s="13"/>
      <c r="K37" s="12"/>
      <c r="L37" s="12"/>
      <c r="M37" s="12"/>
      <c r="N37" s="24"/>
      <c r="P37">
        <v>11</v>
      </c>
      <c r="Q37">
        <f>IF(COUNTA(C37,#REF!,#REF!,D37,E37,F37,H37,I37,J37,K37,M37)&gt;0,COUNTA(C37,#REF!,#REF!,D37,E37,F37,H37,I37,J37,K37,M37),11)</f>
        <v>2</v>
      </c>
      <c r="S37" t="str">
        <f t="shared" si="0"/>
        <v/>
      </c>
      <c r="T37" t="str">
        <f>IFERROR(VLOOKUP(S37,Sheet1!$A$1:$B$7,2,FALSE),"")</f>
        <v/>
      </c>
      <c r="U37" t="str">
        <f t="shared" si="1"/>
        <v/>
      </c>
      <c r="V37">
        <f>IFERROR(VLOOKUP(U37,Sheet1!$C$1:$D$21,2,FALSE),5)</f>
        <v>5</v>
      </c>
      <c r="W37" t="str">
        <f t="shared" si="2"/>
        <v/>
      </c>
      <c r="X37" t="str">
        <f>IFERROR(VLOOKUP(W37,Sheet1!$E$1:$F$20,2,FALSE),"")</f>
        <v/>
      </c>
      <c r="Y37" t="str">
        <f t="shared" si="3"/>
        <v/>
      </c>
      <c r="Z37">
        <f t="shared" si="4"/>
        <v>5</v>
      </c>
      <c r="AA37" t="str">
        <f t="shared" si="5"/>
        <v/>
      </c>
      <c r="AB37">
        <f>IFERROR(VLOOKUP(AA37,Sheet1!$G$1:$H$4,2,FALSE),5)</f>
        <v>5</v>
      </c>
    </row>
    <row r="38" spans="2:28" x14ac:dyDescent="0.2">
      <c r="B38" s="11">
        <v>25</v>
      </c>
      <c r="C38" s="12"/>
      <c r="D38" s="12"/>
      <c r="E38" s="12"/>
      <c r="F38" s="12"/>
      <c r="G38" s="12"/>
      <c r="H38" s="12"/>
      <c r="I38" s="12"/>
      <c r="J38" s="13"/>
      <c r="K38" s="12"/>
      <c r="L38" s="12"/>
      <c r="M38" s="12"/>
      <c r="N38" s="24"/>
      <c r="P38">
        <v>11</v>
      </c>
      <c r="Q38">
        <f>IF(COUNTA(C38,#REF!,#REF!,D38,E38,F38,H38,I38,J38,K38,M38)&gt;0,COUNTA(C38,#REF!,#REF!,D38,E38,F38,H38,I38,J38,K38,M38),11)</f>
        <v>2</v>
      </c>
      <c r="S38" t="str">
        <f t="shared" si="0"/>
        <v/>
      </c>
      <c r="T38" t="str">
        <f>IFERROR(VLOOKUP(S38,Sheet1!$A$1:$B$7,2,FALSE),"")</f>
        <v/>
      </c>
      <c r="U38" t="str">
        <f t="shared" si="1"/>
        <v/>
      </c>
      <c r="V38">
        <f>IFERROR(VLOOKUP(U38,Sheet1!$C$1:$D$21,2,FALSE),5)</f>
        <v>5</v>
      </c>
      <c r="W38" t="str">
        <f t="shared" si="2"/>
        <v/>
      </c>
      <c r="X38" t="str">
        <f>IFERROR(VLOOKUP(W38,Sheet1!$E$1:$F$20,2,FALSE),"")</f>
        <v/>
      </c>
      <c r="Y38" t="str">
        <f t="shared" si="3"/>
        <v/>
      </c>
      <c r="Z38">
        <f t="shared" si="4"/>
        <v>5</v>
      </c>
      <c r="AA38" t="str">
        <f t="shared" si="5"/>
        <v/>
      </c>
      <c r="AB38">
        <f>IFERROR(VLOOKUP(AA38,Sheet1!$G$1:$H$4,2,FALSE),5)</f>
        <v>5</v>
      </c>
    </row>
    <row r="39" spans="2:28" x14ac:dyDescent="0.2">
      <c r="B39" s="11">
        <v>26</v>
      </c>
      <c r="C39" s="12"/>
      <c r="D39" s="12"/>
      <c r="E39" s="12"/>
      <c r="F39" s="12"/>
      <c r="G39" s="12"/>
      <c r="H39" s="12"/>
      <c r="I39" s="12"/>
      <c r="J39" s="13"/>
      <c r="K39" s="12"/>
      <c r="L39" s="12"/>
      <c r="M39" s="12"/>
      <c r="N39" s="24"/>
      <c r="P39">
        <v>11</v>
      </c>
      <c r="Q39">
        <f>IF(COUNTA(C39,#REF!,#REF!,D39,E39,F39,H39,I39,J39,K39,M39)&gt;0,COUNTA(C39,#REF!,#REF!,D39,E39,F39,H39,I39,J39,K39,M39),11)</f>
        <v>2</v>
      </c>
      <c r="S39" t="str">
        <f t="shared" si="0"/>
        <v/>
      </c>
      <c r="T39" t="str">
        <f>IFERROR(VLOOKUP(S39,Sheet1!$A$1:$B$7,2,FALSE),"")</f>
        <v/>
      </c>
      <c r="U39" t="str">
        <f t="shared" si="1"/>
        <v/>
      </c>
      <c r="V39">
        <f>IFERROR(VLOOKUP(U39,Sheet1!$C$1:$D$21,2,FALSE),5)</f>
        <v>5</v>
      </c>
      <c r="W39" t="str">
        <f t="shared" si="2"/>
        <v/>
      </c>
      <c r="X39" t="str">
        <f>IFERROR(VLOOKUP(W39,Sheet1!$E$1:$F$20,2,FALSE),"")</f>
        <v/>
      </c>
      <c r="Y39" t="str">
        <f t="shared" si="3"/>
        <v/>
      </c>
      <c r="Z39">
        <f t="shared" si="4"/>
        <v>5</v>
      </c>
      <c r="AA39" t="str">
        <f t="shared" si="5"/>
        <v/>
      </c>
      <c r="AB39">
        <f>IFERROR(VLOOKUP(AA39,Sheet1!$G$1:$H$4,2,FALSE),5)</f>
        <v>5</v>
      </c>
    </row>
    <row r="40" spans="2:28" x14ac:dyDescent="0.2">
      <c r="B40" s="11">
        <v>27</v>
      </c>
      <c r="C40" s="12"/>
      <c r="D40" s="12"/>
      <c r="E40" s="12"/>
      <c r="F40" s="12"/>
      <c r="G40" s="12"/>
      <c r="H40" s="12"/>
      <c r="I40" s="12"/>
      <c r="J40" s="13"/>
      <c r="K40" s="12"/>
      <c r="L40" s="12"/>
      <c r="M40" s="12"/>
      <c r="N40" s="24"/>
      <c r="P40">
        <v>11</v>
      </c>
      <c r="Q40">
        <f>IF(COUNTA(C40,#REF!,#REF!,D40,E40,F40,H40,I40,J40,K40,M40)&gt;0,COUNTA(C40,#REF!,#REF!,D40,E40,F40,H40,I40,J40,K40,M40),11)</f>
        <v>2</v>
      </c>
      <c r="S40" t="str">
        <f t="shared" si="0"/>
        <v/>
      </c>
      <c r="T40" t="str">
        <f>IFERROR(VLOOKUP(S40,Sheet1!$A$1:$B$7,2,FALSE),"")</f>
        <v/>
      </c>
      <c r="U40" t="str">
        <f t="shared" si="1"/>
        <v/>
      </c>
      <c r="V40">
        <f>IFERROR(VLOOKUP(U40,Sheet1!$C$1:$D$21,2,FALSE),5)</f>
        <v>5</v>
      </c>
      <c r="W40" t="str">
        <f t="shared" si="2"/>
        <v/>
      </c>
      <c r="X40" t="str">
        <f>IFERROR(VLOOKUP(W40,Sheet1!$E$1:$F$20,2,FALSE),"")</f>
        <v/>
      </c>
      <c r="Y40" t="str">
        <f t="shared" si="3"/>
        <v/>
      </c>
      <c r="Z40">
        <f t="shared" si="4"/>
        <v>5</v>
      </c>
      <c r="AA40" t="str">
        <f t="shared" si="5"/>
        <v/>
      </c>
      <c r="AB40">
        <f>IFERROR(VLOOKUP(AA40,Sheet1!$G$1:$H$4,2,FALSE),5)</f>
        <v>5</v>
      </c>
    </row>
    <row r="41" spans="2:28" x14ac:dyDescent="0.2">
      <c r="B41" s="11">
        <v>28</v>
      </c>
      <c r="C41" s="12"/>
      <c r="D41" s="12"/>
      <c r="E41" s="12"/>
      <c r="F41" s="12"/>
      <c r="G41" s="12"/>
      <c r="H41" s="12"/>
      <c r="I41" s="12"/>
      <c r="J41" s="13"/>
      <c r="K41" s="12"/>
      <c r="L41" s="12"/>
      <c r="M41" s="12"/>
      <c r="N41" s="24"/>
      <c r="P41">
        <v>11</v>
      </c>
      <c r="Q41">
        <f>IF(COUNTA(C41,#REF!,#REF!,D41,E41,F41,H41,I41,J41,K41,M41)&gt;0,COUNTA(C41,#REF!,#REF!,D41,E41,F41,H41,I41,J41,K41,M41),11)</f>
        <v>2</v>
      </c>
      <c r="S41" t="str">
        <f t="shared" si="0"/>
        <v/>
      </c>
      <c r="T41" t="str">
        <f>IFERROR(VLOOKUP(S41,Sheet1!$A$1:$B$7,2,FALSE),"")</f>
        <v/>
      </c>
      <c r="U41" t="str">
        <f t="shared" si="1"/>
        <v/>
      </c>
      <c r="V41">
        <f>IFERROR(VLOOKUP(U41,Sheet1!$C$1:$D$21,2,FALSE),5)</f>
        <v>5</v>
      </c>
      <c r="W41" t="str">
        <f t="shared" si="2"/>
        <v/>
      </c>
      <c r="X41" t="str">
        <f>IFERROR(VLOOKUP(W41,Sheet1!$E$1:$F$20,2,FALSE),"")</f>
        <v/>
      </c>
      <c r="Y41" t="str">
        <f t="shared" si="3"/>
        <v/>
      </c>
      <c r="Z41">
        <f t="shared" si="4"/>
        <v>5</v>
      </c>
      <c r="AA41" t="str">
        <f t="shared" si="5"/>
        <v/>
      </c>
      <c r="AB41">
        <f>IFERROR(VLOOKUP(AA41,Sheet1!$G$1:$H$4,2,FALSE),5)</f>
        <v>5</v>
      </c>
    </row>
    <row r="42" spans="2:28" x14ac:dyDescent="0.2">
      <c r="B42" s="11">
        <v>29</v>
      </c>
      <c r="C42" s="12"/>
      <c r="D42" s="12"/>
      <c r="E42" s="12"/>
      <c r="F42" s="12"/>
      <c r="G42" s="12"/>
      <c r="H42" s="12"/>
      <c r="I42" s="12"/>
      <c r="J42" s="13"/>
      <c r="K42" s="12"/>
      <c r="L42" s="12"/>
      <c r="M42" s="12"/>
      <c r="N42" s="24"/>
      <c r="P42">
        <v>11</v>
      </c>
      <c r="Q42">
        <f>IF(COUNTA(C42,#REF!,#REF!,D42,E42,F42,H42,I42,J42,K42,M42)&gt;0,COUNTA(C42,#REF!,#REF!,D42,E42,F42,H42,I42,J42,K42,M42),11)</f>
        <v>2</v>
      </c>
      <c r="S42" t="str">
        <f t="shared" si="0"/>
        <v/>
      </c>
      <c r="T42" t="str">
        <f>IFERROR(VLOOKUP(S42,Sheet1!$A$1:$B$7,2,FALSE),"")</f>
        <v/>
      </c>
      <c r="U42" t="str">
        <f t="shared" si="1"/>
        <v/>
      </c>
      <c r="V42">
        <f>IFERROR(VLOOKUP(U42,Sheet1!$C$1:$D$21,2,FALSE),5)</f>
        <v>5</v>
      </c>
      <c r="W42" t="str">
        <f t="shared" si="2"/>
        <v/>
      </c>
      <c r="X42" t="str">
        <f>IFERROR(VLOOKUP(W42,Sheet1!$E$1:$F$20,2,FALSE),"")</f>
        <v/>
      </c>
      <c r="Y42" t="str">
        <f t="shared" si="3"/>
        <v/>
      </c>
      <c r="Z42">
        <f t="shared" si="4"/>
        <v>5</v>
      </c>
      <c r="AA42" t="str">
        <f t="shared" si="5"/>
        <v/>
      </c>
      <c r="AB42">
        <f>IFERROR(VLOOKUP(AA42,Sheet1!$G$1:$H$4,2,FALSE),5)</f>
        <v>5</v>
      </c>
    </row>
    <row r="43" spans="2:28" x14ac:dyDescent="0.2">
      <c r="B43" s="11">
        <v>30</v>
      </c>
      <c r="C43" s="12"/>
      <c r="D43" s="12"/>
      <c r="E43" s="12"/>
      <c r="F43" s="12"/>
      <c r="G43" s="12"/>
      <c r="H43" s="12"/>
      <c r="I43" s="12"/>
      <c r="J43" s="13"/>
      <c r="K43" s="12"/>
      <c r="L43" s="12"/>
      <c r="M43" s="12"/>
      <c r="N43" s="24"/>
      <c r="P43">
        <v>11</v>
      </c>
      <c r="Q43">
        <f>IF(COUNTA(C43,#REF!,#REF!,D43,E43,F43,H43,I43,J43,K43,M43)&gt;0,COUNTA(C43,#REF!,#REF!,D43,E43,F43,H43,I43,J43,K43,M43),11)</f>
        <v>2</v>
      </c>
      <c r="S43" t="str">
        <f t="shared" si="0"/>
        <v/>
      </c>
      <c r="T43" t="str">
        <f>IFERROR(VLOOKUP(S43,Sheet1!$A$1:$B$7,2,FALSE),"")</f>
        <v/>
      </c>
      <c r="U43" t="str">
        <f t="shared" si="1"/>
        <v/>
      </c>
      <c r="V43">
        <f>IFERROR(VLOOKUP(U43,Sheet1!$C$1:$D$21,2,FALSE),5)</f>
        <v>5</v>
      </c>
      <c r="W43" t="str">
        <f t="shared" si="2"/>
        <v/>
      </c>
      <c r="X43" t="str">
        <f>IFERROR(VLOOKUP(W43,Sheet1!$E$1:$F$20,2,FALSE),"")</f>
        <v/>
      </c>
      <c r="Y43" t="str">
        <f t="shared" si="3"/>
        <v/>
      </c>
      <c r="Z43">
        <f t="shared" si="4"/>
        <v>5</v>
      </c>
      <c r="AA43" t="str">
        <f t="shared" si="5"/>
        <v/>
      </c>
      <c r="AB43">
        <f>IFERROR(VLOOKUP(AA43,Sheet1!$G$1:$H$4,2,FALSE),5)</f>
        <v>5</v>
      </c>
    </row>
    <row r="44" spans="2:28" x14ac:dyDescent="0.2">
      <c r="B44" s="11">
        <v>31</v>
      </c>
      <c r="C44" s="12"/>
      <c r="D44" s="12"/>
      <c r="E44" s="12"/>
      <c r="F44" s="12"/>
      <c r="G44" s="12"/>
      <c r="H44" s="12"/>
      <c r="I44" s="12"/>
      <c r="J44" s="13"/>
      <c r="K44" s="12"/>
      <c r="L44" s="12"/>
      <c r="M44" s="12"/>
      <c r="N44" s="24"/>
      <c r="P44">
        <v>11</v>
      </c>
      <c r="Q44">
        <f>IF(COUNTA(C44,#REF!,#REF!,D44,E44,F44,H44,I44,J44,K44,M44)&gt;0,COUNTA(C44,#REF!,#REF!,D44,E44,F44,H44,I44,J44,K44,M44),11)</f>
        <v>2</v>
      </c>
      <c r="S44" t="str">
        <f t="shared" si="0"/>
        <v/>
      </c>
      <c r="T44" t="str">
        <f>IFERROR(VLOOKUP(S44,Sheet1!$A$1:$B$7,2,FALSE),"")</f>
        <v/>
      </c>
      <c r="U44" t="str">
        <f t="shared" si="1"/>
        <v/>
      </c>
      <c r="V44">
        <f>IFERROR(VLOOKUP(U44,Sheet1!$C$1:$D$21,2,FALSE),5)</f>
        <v>5</v>
      </c>
      <c r="W44" t="str">
        <f t="shared" si="2"/>
        <v/>
      </c>
      <c r="X44" t="str">
        <f>IFERROR(VLOOKUP(W44,Sheet1!$E$1:$F$20,2,FALSE),"")</f>
        <v/>
      </c>
      <c r="Y44" t="str">
        <f t="shared" si="3"/>
        <v/>
      </c>
      <c r="Z44">
        <f t="shared" si="4"/>
        <v>5</v>
      </c>
      <c r="AA44" t="str">
        <f t="shared" si="5"/>
        <v/>
      </c>
      <c r="AB44">
        <f>IFERROR(VLOOKUP(AA44,Sheet1!$G$1:$H$4,2,FALSE),5)</f>
        <v>5</v>
      </c>
    </row>
    <row r="45" spans="2:28" x14ac:dyDescent="0.2">
      <c r="B45" s="11">
        <v>32</v>
      </c>
      <c r="C45" s="12"/>
      <c r="D45" s="12"/>
      <c r="E45" s="12"/>
      <c r="F45" s="12"/>
      <c r="G45" s="12"/>
      <c r="H45" s="12"/>
      <c r="I45" s="12"/>
      <c r="J45" s="13"/>
      <c r="K45" s="12"/>
      <c r="L45" s="12"/>
      <c r="M45" s="12"/>
      <c r="N45" s="24"/>
      <c r="P45">
        <v>11</v>
      </c>
      <c r="Q45">
        <f>IF(COUNTA(C45,#REF!,#REF!,D45,E45,F45,H45,I45,J45,K45,M45)&gt;0,COUNTA(C45,#REF!,#REF!,D45,E45,F45,H45,I45,J45,K45,M45),11)</f>
        <v>2</v>
      </c>
      <c r="S45" t="str">
        <f t="shared" si="0"/>
        <v/>
      </c>
      <c r="T45" t="str">
        <f>IFERROR(VLOOKUP(S45,Sheet1!$A$1:$B$7,2,FALSE),"")</f>
        <v/>
      </c>
      <c r="U45" t="str">
        <f t="shared" si="1"/>
        <v/>
      </c>
      <c r="V45">
        <f>IFERROR(VLOOKUP(U45,Sheet1!$C$1:$D$21,2,FALSE),5)</f>
        <v>5</v>
      </c>
      <c r="W45" t="str">
        <f t="shared" si="2"/>
        <v/>
      </c>
      <c r="X45" t="str">
        <f>IFERROR(VLOOKUP(W45,Sheet1!$E$1:$F$20,2,FALSE),"")</f>
        <v/>
      </c>
      <c r="Y45" t="str">
        <f t="shared" si="3"/>
        <v/>
      </c>
      <c r="Z45">
        <f t="shared" si="4"/>
        <v>5</v>
      </c>
      <c r="AA45" t="str">
        <f t="shared" si="5"/>
        <v/>
      </c>
      <c r="AB45">
        <f>IFERROR(VLOOKUP(AA45,Sheet1!$G$1:$H$4,2,FALSE),5)</f>
        <v>5</v>
      </c>
    </row>
    <row r="46" spans="2:28" x14ac:dyDescent="0.2">
      <c r="B46" s="11">
        <v>33</v>
      </c>
      <c r="C46" s="12"/>
      <c r="D46" s="12"/>
      <c r="E46" s="12"/>
      <c r="F46" s="12"/>
      <c r="G46" s="12"/>
      <c r="H46" s="12"/>
      <c r="I46" s="12"/>
      <c r="J46" s="13"/>
      <c r="K46" s="12"/>
      <c r="L46" s="12"/>
      <c r="M46" s="12"/>
      <c r="N46" s="24"/>
      <c r="P46">
        <v>11</v>
      </c>
      <c r="Q46">
        <f>IF(COUNTA(C46,#REF!,#REF!,D46,E46,F46,H46,I46,J46,K46,M46)&gt;0,COUNTA(C46,#REF!,#REF!,D46,E46,F46,H46,I46,J46,K46,M46),11)</f>
        <v>2</v>
      </c>
      <c r="S46" t="str">
        <f t="shared" si="0"/>
        <v/>
      </c>
      <c r="T46" t="str">
        <f>IFERROR(VLOOKUP(S46,Sheet1!$A$1:$B$7,2,FALSE),"")</f>
        <v/>
      </c>
      <c r="U46" t="str">
        <f t="shared" si="1"/>
        <v/>
      </c>
      <c r="V46">
        <f>IFERROR(VLOOKUP(U46,Sheet1!$C$1:$D$21,2,FALSE),5)</f>
        <v>5</v>
      </c>
      <c r="W46" t="str">
        <f t="shared" si="2"/>
        <v/>
      </c>
      <c r="X46" t="str">
        <f>IFERROR(VLOOKUP(W46,Sheet1!$E$1:$F$20,2,FALSE),"")</f>
        <v/>
      </c>
      <c r="Y46" t="str">
        <f t="shared" si="3"/>
        <v/>
      </c>
      <c r="Z46">
        <f t="shared" si="4"/>
        <v>5</v>
      </c>
      <c r="AA46" t="str">
        <f t="shared" si="5"/>
        <v/>
      </c>
      <c r="AB46">
        <f>IFERROR(VLOOKUP(AA46,Sheet1!$G$1:$H$4,2,FALSE),5)</f>
        <v>5</v>
      </c>
    </row>
    <row r="47" spans="2:28" x14ac:dyDescent="0.2">
      <c r="B47" s="11">
        <v>34</v>
      </c>
      <c r="C47" s="12"/>
      <c r="D47" s="12"/>
      <c r="E47" s="12"/>
      <c r="F47" s="12"/>
      <c r="G47" s="12"/>
      <c r="H47" s="12"/>
      <c r="I47" s="12"/>
      <c r="J47" s="13"/>
      <c r="K47" s="12"/>
      <c r="L47" s="12"/>
      <c r="M47" s="12"/>
      <c r="N47" s="24"/>
      <c r="P47">
        <v>11</v>
      </c>
      <c r="Q47">
        <f>IF(COUNTA(C47,#REF!,#REF!,D47,E47,F47,H47,I47,J47,K47,M47)&gt;0,COUNTA(C47,#REF!,#REF!,D47,E47,F47,H47,I47,J47,K47,M47),11)</f>
        <v>2</v>
      </c>
      <c r="S47" t="str">
        <f t="shared" si="0"/>
        <v/>
      </c>
      <c r="T47" t="str">
        <f>IFERROR(VLOOKUP(S47,Sheet1!$A$1:$B$7,2,FALSE),"")</f>
        <v/>
      </c>
      <c r="U47" t="str">
        <f t="shared" si="1"/>
        <v/>
      </c>
      <c r="V47">
        <f>IFERROR(VLOOKUP(U47,Sheet1!$C$1:$D$21,2,FALSE),5)</f>
        <v>5</v>
      </c>
      <c r="W47" t="str">
        <f t="shared" si="2"/>
        <v/>
      </c>
      <c r="X47" t="str">
        <f>IFERROR(VLOOKUP(W47,Sheet1!$E$1:$F$20,2,FALSE),"")</f>
        <v/>
      </c>
      <c r="Y47" t="str">
        <f t="shared" si="3"/>
        <v/>
      </c>
      <c r="Z47">
        <f t="shared" si="4"/>
        <v>5</v>
      </c>
      <c r="AA47" t="str">
        <f t="shared" si="5"/>
        <v/>
      </c>
      <c r="AB47">
        <f>IFERROR(VLOOKUP(AA47,Sheet1!$G$1:$H$4,2,FALSE),5)</f>
        <v>5</v>
      </c>
    </row>
    <row r="48" spans="2:28" x14ac:dyDescent="0.2">
      <c r="B48" s="11">
        <v>35</v>
      </c>
      <c r="C48" s="12"/>
      <c r="D48" s="12"/>
      <c r="E48" s="12"/>
      <c r="F48" s="12"/>
      <c r="G48" s="12"/>
      <c r="H48" s="12"/>
      <c r="I48" s="12"/>
      <c r="J48" s="13"/>
      <c r="K48" s="12"/>
      <c r="L48" s="12"/>
      <c r="M48" s="12"/>
      <c r="N48" s="24"/>
      <c r="P48">
        <v>11</v>
      </c>
      <c r="Q48">
        <f>IF(COUNTA(C48,#REF!,#REF!,D48,E48,F48,H48,I48,J48,K48,M48)&gt;0,COUNTA(C48,#REF!,#REF!,D48,E48,F48,H48,I48,J48,K48,M48),11)</f>
        <v>2</v>
      </c>
      <c r="S48" t="str">
        <f t="shared" si="0"/>
        <v/>
      </c>
      <c r="T48" t="str">
        <f>IFERROR(VLOOKUP(S48,Sheet1!$A$1:$B$7,2,FALSE),"")</f>
        <v/>
      </c>
      <c r="U48" t="str">
        <f t="shared" si="1"/>
        <v/>
      </c>
      <c r="V48">
        <f>IFERROR(VLOOKUP(U48,Sheet1!$C$1:$D$21,2,FALSE),5)</f>
        <v>5</v>
      </c>
      <c r="W48" t="str">
        <f t="shared" si="2"/>
        <v/>
      </c>
      <c r="X48" t="str">
        <f>IFERROR(VLOOKUP(W48,Sheet1!$E$1:$F$20,2,FALSE),"")</f>
        <v/>
      </c>
      <c r="Y48" t="str">
        <f t="shared" si="3"/>
        <v/>
      </c>
      <c r="Z48">
        <f t="shared" si="4"/>
        <v>5</v>
      </c>
      <c r="AA48" t="str">
        <f t="shared" si="5"/>
        <v/>
      </c>
      <c r="AB48">
        <f>IFERROR(VLOOKUP(AA48,Sheet1!$G$1:$H$4,2,FALSE),5)</f>
        <v>5</v>
      </c>
    </row>
    <row r="49" spans="2:28" x14ac:dyDescent="0.2">
      <c r="B49" s="11">
        <v>36</v>
      </c>
      <c r="C49" s="12"/>
      <c r="D49" s="12"/>
      <c r="E49" s="12"/>
      <c r="F49" s="12"/>
      <c r="G49" s="12"/>
      <c r="H49" s="12"/>
      <c r="I49" s="12"/>
      <c r="J49" s="13"/>
      <c r="K49" s="12"/>
      <c r="L49" s="12"/>
      <c r="M49" s="12"/>
      <c r="N49" s="24"/>
      <c r="P49">
        <v>11</v>
      </c>
      <c r="Q49">
        <f>IF(COUNTA(C49,#REF!,#REF!,D49,E49,F49,H49,I49,J49,K49,M49)&gt;0,COUNTA(C49,#REF!,#REF!,D49,E49,F49,H49,I49,J49,K49,M49),11)</f>
        <v>2</v>
      </c>
      <c r="S49" t="str">
        <f t="shared" si="0"/>
        <v/>
      </c>
      <c r="T49" t="str">
        <f>IFERROR(VLOOKUP(S49,Sheet1!$A$1:$B$7,2,FALSE),"")</f>
        <v/>
      </c>
      <c r="U49" t="str">
        <f t="shared" si="1"/>
        <v/>
      </c>
      <c r="V49">
        <f>IFERROR(VLOOKUP(U49,Sheet1!$C$1:$D$21,2,FALSE),5)</f>
        <v>5</v>
      </c>
      <c r="W49" t="str">
        <f t="shared" si="2"/>
        <v/>
      </c>
      <c r="X49" t="str">
        <f>IFERROR(VLOOKUP(W49,Sheet1!$E$1:$F$20,2,FALSE),"")</f>
        <v/>
      </c>
      <c r="Y49" t="str">
        <f t="shared" si="3"/>
        <v/>
      </c>
      <c r="Z49">
        <f t="shared" si="4"/>
        <v>5</v>
      </c>
      <c r="AA49" t="str">
        <f t="shared" si="5"/>
        <v/>
      </c>
      <c r="AB49">
        <f>IFERROR(VLOOKUP(AA49,Sheet1!$G$1:$H$4,2,FALSE),5)</f>
        <v>5</v>
      </c>
    </row>
    <row r="50" spans="2:28" x14ac:dyDescent="0.2">
      <c r="B50" s="11">
        <v>37</v>
      </c>
      <c r="C50" s="12"/>
      <c r="D50" s="12"/>
      <c r="E50" s="12"/>
      <c r="F50" s="12"/>
      <c r="G50" s="12"/>
      <c r="H50" s="12"/>
      <c r="I50" s="12"/>
      <c r="J50" s="13"/>
      <c r="K50" s="12"/>
      <c r="L50" s="12"/>
      <c r="M50" s="12"/>
      <c r="N50" s="24"/>
      <c r="P50">
        <v>11</v>
      </c>
      <c r="Q50">
        <f>IF(COUNTA(C50,#REF!,#REF!,D50,E50,F50,H50,I50,J50,K50,M50)&gt;0,COUNTA(C50,#REF!,#REF!,D50,E50,F50,H50,I50,J50,K50,M50),11)</f>
        <v>2</v>
      </c>
      <c r="S50" t="str">
        <f t="shared" si="0"/>
        <v/>
      </c>
      <c r="T50" t="str">
        <f>IFERROR(VLOOKUP(S50,Sheet1!$A$1:$B$7,2,FALSE),"")</f>
        <v/>
      </c>
      <c r="U50" t="str">
        <f t="shared" si="1"/>
        <v/>
      </c>
      <c r="V50">
        <f>IFERROR(VLOOKUP(U50,Sheet1!$C$1:$D$21,2,FALSE),5)</f>
        <v>5</v>
      </c>
      <c r="W50" t="str">
        <f t="shared" si="2"/>
        <v/>
      </c>
      <c r="X50" t="str">
        <f>IFERROR(VLOOKUP(W50,Sheet1!$E$1:$F$20,2,FALSE),"")</f>
        <v/>
      </c>
      <c r="Y50" t="str">
        <f t="shared" si="3"/>
        <v/>
      </c>
      <c r="Z50">
        <f t="shared" si="4"/>
        <v>5</v>
      </c>
      <c r="AA50" t="str">
        <f t="shared" si="5"/>
        <v/>
      </c>
      <c r="AB50">
        <f>IFERROR(VLOOKUP(AA50,Sheet1!$G$1:$H$4,2,FALSE),5)</f>
        <v>5</v>
      </c>
    </row>
    <row r="51" spans="2:28" x14ac:dyDescent="0.2">
      <c r="B51" s="11">
        <v>38</v>
      </c>
      <c r="C51" s="12"/>
      <c r="D51" s="12"/>
      <c r="E51" s="12"/>
      <c r="F51" s="12"/>
      <c r="G51" s="12"/>
      <c r="H51" s="12"/>
      <c r="I51" s="12"/>
      <c r="J51" s="13"/>
      <c r="K51" s="12"/>
      <c r="L51" s="12"/>
      <c r="M51" s="12"/>
      <c r="N51" s="24"/>
      <c r="P51">
        <v>11</v>
      </c>
      <c r="Q51">
        <f>IF(COUNTA(C51,#REF!,#REF!,D51,E51,F51,H51,I51,J51,K51,M51)&gt;0,COUNTA(C51,#REF!,#REF!,D51,E51,F51,H51,I51,J51,K51,M51),11)</f>
        <v>2</v>
      </c>
      <c r="S51" t="str">
        <f t="shared" si="0"/>
        <v/>
      </c>
      <c r="T51" t="str">
        <f>IFERROR(VLOOKUP(S51,Sheet1!$A$1:$B$7,2,FALSE),"")</f>
        <v/>
      </c>
      <c r="U51" t="str">
        <f t="shared" si="1"/>
        <v/>
      </c>
      <c r="V51">
        <f>IFERROR(VLOOKUP(U51,Sheet1!$C$1:$D$21,2,FALSE),5)</f>
        <v>5</v>
      </c>
      <c r="W51" t="str">
        <f t="shared" si="2"/>
        <v/>
      </c>
      <c r="X51" t="str">
        <f>IFERROR(VLOOKUP(W51,Sheet1!$E$1:$F$20,2,FALSE),"")</f>
        <v/>
      </c>
      <c r="Y51" t="str">
        <f t="shared" si="3"/>
        <v/>
      </c>
      <c r="Z51">
        <f t="shared" si="4"/>
        <v>5</v>
      </c>
      <c r="AA51" t="str">
        <f t="shared" si="5"/>
        <v/>
      </c>
      <c r="AB51">
        <f>IFERROR(VLOOKUP(AA51,Sheet1!$G$1:$H$4,2,FALSE),5)</f>
        <v>5</v>
      </c>
    </row>
    <row r="52" spans="2:28" x14ac:dyDescent="0.2">
      <c r="B52" s="11">
        <v>39</v>
      </c>
      <c r="C52" s="12"/>
      <c r="D52" s="12"/>
      <c r="E52" s="12"/>
      <c r="F52" s="12"/>
      <c r="G52" s="12"/>
      <c r="H52" s="12"/>
      <c r="I52" s="12"/>
      <c r="J52" s="13"/>
      <c r="K52" s="12"/>
      <c r="L52" s="12"/>
      <c r="M52" s="12"/>
      <c r="N52" s="24"/>
      <c r="P52">
        <v>11</v>
      </c>
      <c r="Q52">
        <f>IF(COUNTA(C52,#REF!,#REF!,D52,E52,F52,H52,I52,J52,K52,M52)&gt;0,COUNTA(C52,#REF!,#REF!,D52,E52,F52,H52,I52,J52,K52,M52),11)</f>
        <v>2</v>
      </c>
      <c r="S52" t="str">
        <f t="shared" si="0"/>
        <v/>
      </c>
      <c r="T52" t="str">
        <f>IFERROR(VLOOKUP(S52,Sheet1!$A$1:$B$7,2,FALSE),"")</f>
        <v/>
      </c>
      <c r="U52" t="str">
        <f t="shared" si="1"/>
        <v/>
      </c>
      <c r="V52">
        <f>IFERROR(VLOOKUP(U52,Sheet1!$C$1:$D$21,2,FALSE),5)</f>
        <v>5</v>
      </c>
      <c r="W52" t="str">
        <f t="shared" si="2"/>
        <v/>
      </c>
      <c r="X52" t="str">
        <f>IFERROR(VLOOKUP(W52,Sheet1!$E$1:$F$20,2,FALSE),"")</f>
        <v/>
      </c>
      <c r="Y52" t="str">
        <f t="shared" si="3"/>
        <v/>
      </c>
      <c r="Z52">
        <f t="shared" si="4"/>
        <v>5</v>
      </c>
      <c r="AA52" t="str">
        <f t="shared" si="5"/>
        <v/>
      </c>
      <c r="AB52">
        <f>IFERROR(VLOOKUP(AA52,Sheet1!$G$1:$H$4,2,FALSE),5)</f>
        <v>5</v>
      </c>
    </row>
    <row r="53" spans="2:28" x14ac:dyDescent="0.2">
      <c r="B53" s="11">
        <v>40</v>
      </c>
      <c r="C53" s="12"/>
      <c r="D53" s="12"/>
      <c r="E53" s="12"/>
      <c r="F53" s="12"/>
      <c r="G53" s="12"/>
      <c r="H53" s="12"/>
      <c r="I53" s="12"/>
      <c r="J53" s="13"/>
      <c r="K53" s="12"/>
      <c r="L53" s="12"/>
      <c r="M53" s="12"/>
      <c r="N53" s="24"/>
      <c r="P53">
        <v>11</v>
      </c>
      <c r="Q53">
        <f>IF(COUNTA(C53,#REF!,#REF!,D53,E53,F53,H53,I53,J53,K53,M53)&gt;0,COUNTA(C53,#REF!,#REF!,D53,E53,F53,H53,I53,J53,K53,M53),11)</f>
        <v>2</v>
      </c>
      <c r="S53" t="str">
        <f t="shared" si="0"/>
        <v/>
      </c>
      <c r="T53" t="str">
        <f>IFERROR(VLOOKUP(S53,Sheet1!$A$1:$B$7,2,FALSE),"")</f>
        <v/>
      </c>
      <c r="U53" t="str">
        <f t="shared" si="1"/>
        <v/>
      </c>
      <c r="V53">
        <f>IFERROR(VLOOKUP(U53,Sheet1!$C$1:$D$21,2,FALSE),5)</f>
        <v>5</v>
      </c>
      <c r="W53" t="str">
        <f t="shared" si="2"/>
        <v/>
      </c>
      <c r="X53" t="str">
        <f>IFERROR(VLOOKUP(W53,Sheet1!$E$1:$F$20,2,FALSE),"")</f>
        <v/>
      </c>
      <c r="Y53" t="str">
        <f t="shared" si="3"/>
        <v/>
      </c>
      <c r="Z53">
        <f t="shared" si="4"/>
        <v>5</v>
      </c>
      <c r="AA53" t="str">
        <f t="shared" si="5"/>
        <v/>
      </c>
      <c r="AB53">
        <f>IFERROR(VLOOKUP(AA53,Sheet1!$G$1:$H$4,2,FALSE),5)</f>
        <v>5</v>
      </c>
    </row>
    <row r="54" spans="2:28" x14ac:dyDescent="0.2">
      <c r="B54" s="11">
        <v>41</v>
      </c>
      <c r="C54" s="12"/>
      <c r="D54" s="12"/>
      <c r="E54" s="12"/>
      <c r="F54" s="12"/>
      <c r="G54" s="12"/>
      <c r="H54" s="12"/>
      <c r="I54" s="12"/>
      <c r="J54" s="13"/>
      <c r="K54" s="12"/>
      <c r="L54" s="12"/>
      <c r="M54" s="12"/>
      <c r="N54" s="24"/>
      <c r="P54">
        <v>11</v>
      </c>
      <c r="Q54">
        <f>IF(COUNTA(C54,#REF!,#REF!,D54,E54,F54,H54,I54,J54,K54,M54)&gt;0,COUNTA(C54,#REF!,#REF!,D54,E54,F54,H54,I54,J54,K54,M54),11)</f>
        <v>2</v>
      </c>
      <c r="S54" t="str">
        <f t="shared" si="0"/>
        <v/>
      </c>
      <c r="T54" t="str">
        <f>IFERROR(VLOOKUP(S54,Sheet1!$A$1:$B$7,2,FALSE),"")</f>
        <v/>
      </c>
      <c r="U54" t="str">
        <f t="shared" si="1"/>
        <v/>
      </c>
      <c r="V54">
        <f>IFERROR(VLOOKUP(U54,Sheet1!$C$1:$D$21,2,FALSE),5)</f>
        <v>5</v>
      </c>
      <c r="W54" t="str">
        <f t="shared" si="2"/>
        <v/>
      </c>
      <c r="X54" t="str">
        <f>IFERROR(VLOOKUP(W54,Sheet1!$E$1:$F$20,2,FALSE),"")</f>
        <v/>
      </c>
      <c r="Y54" t="str">
        <f t="shared" si="3"/>
        <v/>
      </c>
      <c r="Z54">
        <f t="shared" si="4"/>
        <v>5</v>
      </c>
      <c r="AA54" t="str">
        <f t="shared" si="5"/>
        <v/>
      </c>
      <c r="AB54">
        <f>IFERROR(VLOOKUP(AA54,Sheet1!$G$1:$H$4,2,FALSE),5)</f>
        <v>5</v>
      </c>
    </row>
    <row r="55" spans="2:28" x14ac:dyDescent="0.2">
      <c r="B55" s="11">
        <v>42</v>
      </c>
      <c r="C55" s="12"/>
      <c r="D55" s="12"/>
      <c r="E55" s="12"/>
      <c r="F55" s="12"/>
      <c r="G55" s="12"/>
      <c r="H55" s="12"/>
      <c r="I55" s="12"/>
      <c r="J55" s="13"/>
      <c r="K55" s="12"/>
      <c r="L55" s="12"/>
      <c r="M55" s="12"/>
      <c r="N55" s="24"/>
      <c r="P55">
        <v>11</v>
      </c>
      <c r="Q55">
        <f>IF(COUNTA(C55,#REF!,#REF!,D55,E55,F55,H55,I55,J55,K55,M55)&gt;0,COUNTA(C55,#REF!,#REF!,D55,E55,F55,H55,I55,J55,K55,M55),11)</f>
        <v>2</v>
      </c>
      <c r="S55" t="str">
        <f t="shared" si="0"/>
        <v/>
      </c>
      <c r="T55" t="str">
        <f>IFERROR(VLOOKUP(S55,Sheet1!$A$1:$B$7,2,FALSE),"")</f>
        <v/>
      </c>
      <c r="U55" t="str">
        <f t="shared" si="1"/>
        <v/>
      </c>
      <c r="V55">
        <f>IFERROR(VLOOKUP(U55,Sheet1!$C$1:$D$21,2,FALSE),5)</f>
        <v>5</v>
      </c>
      <c r="W55" t="str">
        <f t="shared" si="2"/>
        <v/>
      </c>
      <c r="X55" t="str">
        <f>IFERROR(VLOOKUP(W55,Sheet1!$E$1:$F$20,2,FALSE),"")</f>
        <v/>
      </c>
      <c r="Y55" t="str">
        <f t="shared" si="3"/>
        <v/>
      </c>
      <c r="Z55">
        <f t="shared" si="4"/>
        <v>5</v>
      </c>
      <c r="AA55" t="str">
        <f t="shared" si="5"/>
        <v/>
      </c>
      <c r="AB55">
        <f>IFERROR(VLOOKUP(AA55,Sheet1!$G$1:$H$4,2,FALSE),5)</f>
        <v>5</v>
      </c>
    </row>
    <row r="56" spans="2:28" x14ac:dyDescent="0.2">
      <c r="B56" s="11">
        <v>43</v>
      </c>
      <c r="C56" s="12"/>
      <c r="D56" s="12"/>
      <c r="E56" s="12"/>
      <c r="F56" s="12"/>
      <c r="G56" s="12"/>
      <c r="H56" s="12"/>
      <c r="I56" s="12"/>
      <c r="J56" s="13"/>
      <c r="K56" s="12"/>
      <c r="L56" s="12"/>
      <c r="M56" s="12"/>
      <c r="N56" s="24"/>
      <c r="P56">
        <v>11</v>
      </c>
      <c r="Q56">
        <f>IF(COUNTA(C56,#REF!,#REF!,D56,E56,F56,H56,I56,J56,K56,M56)&gt;0,COUNTA(C56,#REF!,#REF!,D56,E56,F56,H56,I56,J56,K56,M56),11)</f>
        <v>2</v>
      </c>
      <c r="S56" t="str">
        <f t="shared" si="0"/>
        <v/>
      </c>
      <c r="T56" t="str">
        <f>IFERROR(VLOOKUP(S56,Sheet1!$A$1:$B$7,2,FALSE),"")</f>
        <v/>
      </c>
      <c r="U56" t="str">
        <f t="shared" si="1"/>
        <v/>
      </c>
      <c r="V56">
        <f>IFERROR(VLOOKUP(U56,Sheet1!$C$1:$D$21,2,FALSE),5)</f>
        <v>5</v>
      </c>
      <c r="W56" t="str">
        <f t="shared" si="2"/>
        <v/>
      </c>
      <c r="X56" t="str">
        <f>IFERROR(VLOOKUP(W56,Sheet1!$E$1:$F$20,2,FALSE),"")</f>
        <v/>
      </c>
      <c r="Y56" t="str">
        <f t="shared" si="3"/>
        <v/>
      </c>
      <c r="Z56">
        <f t="shared" si="4"/>
        <v>5</v>
      </c>
      <c r="AA56" t="str">
        <f t="shared" si="5"/>
        <v/>
      </c>
      <c r="AB56">
        <f>IFERROR(VLOOKUP(AA56,Sheet1!$G$1:$H$4,2,FALSE),5)</f>
        <v>5</v>
      </c>
    </row>
    <row r="57" spans="2:28" x14ac:dyDescent="0.2">
      <c r="B57" s="11">
        <v>44</v>
      </c>
      <c r="C57" s="12"/>
      <c r="D57" s="12"/>
      <c r="E57" s="12"/>
      <c r="F57" s="12"/>
      <c r="G57" s="12"/>
      <c r="H57" s="12"/>
      <c r="I57" s="12"/>
      <c r="J57" s="13"/>
      <c r="K57" s="12"/>
      <c r="L57" s="12"/>
      <c r="M57" s="12"/>
      <c r="N57" s="24"/>
      <c r="P57">
        <v>11</v>
      </c>
      <c r="Q57">
        <f>IF(COUNTA(C57,#REF!,#REF!,D57,E57,F57,H57,I57,J57,K57,M57)&gt;0,COUNTA(C57,#REF!,#REF!,D57,E57,F57,H57,I57,J57,K57,M57),11)</f>
        <v>2</v>
      </c>
      <c r="S57" t="str">
        <f t="shared" si="0"/>
        <v/>
      </c>
      <c r="T57" t="str">
        <f>IFERROR(VLOOKUP(S57,Sheet1!$A$1:$B$7,2,FALSE),"")</f>
        <v/>
      </c>
      <c r="U57" t="str">
        <f t="shared" si="1"/>
        <v/>
      </c>
      <c r="V57">
        <f>IFERROR(VLOOKUP(U57,Sheet1!$C$1:$D$21,2,FALSE),5)</f>
        <v>5</v>
      </c>
      <c r="W57" t="str">
        <f t="shared" si="2"/>
        <v/>
      </c>
      <c r="X57" t="str">
        <f>IFERROR(VLOOKUP(W57,Sheet1!$E$1:$F$20,2,FALSE),"")</f>
        <v/>
      </c>
      <c r="Y57" t="str">
        <f t="shared" si="3"/>
        <v/>
      </c>
      <c r="Z57">
        <f t="shared" si="4"/>
        <v>5</v>
      </c>
      <c r="AA57" t="str">
        <f t="shared" si="5"/>
        <v/>
      </c>
      <c r="AB57">
        <f>IFERROR(VLOOKUP(AA57,Sheet1!$G$1:$H$4,2,FALSE),5)</f>
        <v>5</v>
      </c>
    </row>
    <row r="58" spans="2:28" x14ac:dyDescent="0.2">
      <c r="B58" s="11">
        <v>45</v>
      </c>
      <c r="C58" s="12"/>
      <c r="D58" s="12"/>
      <c r="E58" s="12"/>
      <c r="F58" s="12"/>
      <c r="G58" s="12"/>
      <c r="H58" s="12"/>
      <c r="I58" s="12"/>
      <c r="J58" s="13"/>
      <c r="K58" s="12"/>
      <c r="L58" s="12"/>
      <c r="M58" s="12"/>
      <c r="N58" s="24"/>
      <c r="P58">
        <v>11</v>
      </c>
      <c r="Q58">
        <f>IF(COUNTA(C58,#REF!,#REF!,D58,E58,F58,H58,I58,J58,K58,M58)&gt;0,COUNTA(C58,#REF!,#REF!,D58,E58,F58,H58,I58,J58,K58,M58),11)</f>
        <v>2</v>
      </c>
      <c r="S58" t="str">
        <f t="shared" si="0"/>
        <v/>
      </c>
      <c r="T58" t="str">
        <f>IFERROR(VLOOKUP(S58,Sheet1!$A$1:$B$7,2,FALSE),"")</f>
        <v/>
      </c>
      <c r="U58" t="str">
        <f t="shared" si="1"/>
        <v/>
      </c>
      <c r="V58">
        <f>IFERROR(VLOOKUP(U58,Sheet1!$C$1:$D$21,2,FALSE),5)</f>
        <v>5</v>
      </c>
      <c r="W58" t="str">
        <f t="shared" si="2"/>
        <v/>
      </c>
      <c r="X58" t="str">
        <f>IFERROR(VLOOKUP(W58,Sheet1!$E$1:$F$20,2,FALSE),"")</f>
        <v/>
      </c>
      <c r="Y58" t="str">
        <f t="shared" si="3"/>
        <v/>
      </c>
      <c r="Z58">
        <f t="shared" si="4"/>
        <v>5</v>
      </c>
      <c r="AA58" t="str">
        <f t="shared" si="5"/>
        <v/>
      </c>
      <c r="AB58">
        <f>IFERROR(VLOOKUP(AA58,Sheet1!$G$1:$H$4,2,FALSE),5)</f>
        <v>5</v>
      </c>
    </row>
    <row r="59" spans="2:28" x14ac:dyDescent="0.2">
      <c r="B59" s="11">
        <v>46</v>
      </c>
      <c r="C59" s="12"/>
      <c r="D59" s="12"/>
      <c r="E59" s="12"/>
      <c r="F59" s="12"/>
      <c r="G59" s="12"/>
      <c r="H59" s="12"/>
      <c r="I59" s="12"/>
      <c r="J59" s="13"/>
      <c r="K59" s="12"/>
      <c r="L59" s="12"/>
      <c r="M59" s="12"/>
      <c r="N59" s="24"/>
      <c r="P59">
        <v>11</v>
      </c>
      <c r="Q59">
        <f>IF(COUNTA(C59,#REF!,#REF!,D59,E59,F59,H59,I59,J59,K59,M59)&gt;0,COUNTA(C59,#REF!,#REF!,D59,E59,F59,H59,I59,J59,K59,M59),11)</f>
        <v>2</v>
      </c>
      <c r="S59" t="str">
        <f t="shared" si="0"/>
        <v/>
      </c>
      <c r="T59" t="str">
        <f>IFERROR(VLOOKUP(S59,Sheet1!$A$1:$B$7,2,FALSE),"")</f>
        <v/>
      </c>
      <c r="U59" t="str">
        <f t="shared" si="1"/>
        <v/>
      </c>
      <c r="V59">
        <f>IFERROR(VLOOKUP(U59,Sheet1!$C$1:$D$21,2,FALSE),5)</f>
        <v>5</v>
      </c>
      <c r="W59" t="str">
        <f t="shared" si="2"/>
        <v/>
      </c>
      <c r="X59" t="str">
        <f>IFERROR(VLOOKUP(W59,Sheet1!$E$1:$F$20,2,FALSE),"")</f>
        <v/>
      </c>
      <c r="Y59" t="str">
        <f t="shared" si="3"/>
        <v/>
      </c>
      <c r="Z59">
        <f t="shared" si="4"/>
        <v>5</v>
      </c>
      <c r="AA59" t="str">
        <f t="shared" si="5"/>
        <v/>
      </c>
      <c r="AB59">
        <f>IFERROR(VLOOKUP(AA59,Sheet1!$G$1:$H$4,2,FALSE),5)</f>
        <v>5</v>
      </c>
    </row>
    <row r="60" spans="2:28" x14ac:dyDescent="0.2">
      <c r="B60" s="11">
        <v>47</v>
      </c>
      <c r="C60" s="12"/>
      <c r="D60" s="12"/>
      <c r="E60" s="12"/>
      <c r="F60" s="12"/>
      <c r="G60" s="12"/>
      <c r="H60" s="12"/>
      <c r="I60" s="12"/>
      <c r="J60" s="13"/>
      <c r="K60" s="12"/>
      <c r="L60" s="12"/>
      <c r="M60" s="12"/>
      <c r="N60" s="24"/>
      <c r="P60">
        <v>11</v>
      </c>
      <c r="Q60">
        <f>IF(COUNTA(C60,#REF!,#REF!,D60,E60,F60,H60,I60,J60,K60,M60)&gt;0,COUNTA(C60,#REF!,#REF!,D60,E60,F60,H60,I60,J60,K60,M60),11)</f>
        <v>2</v>
      </c>
      <c r="S60" t="str">
        <f t="shared" si="0"/>
        <v/>
      </c>
      <c r="T60" t="str">
        <f>IFERROR(VLOOKUP(S60,Sheet1!$A$1:$B$7,2,FALSE),"")</f>
        <v/>
      </c>
      <c r="U60" t="str">
        <f t="shared" si="1"/>
        <v/>
      </c>
      <c r="V60">
        <f>IFERROR(VLOOKUP(U60,Sheet1!$C$1:$D$21,2,FALSE),5)</f>
        <v>5</v>
      </c>
      <c r="W60" t="str">
        <f t="shared" si="2"/>
        <v/>
      </c>
      <c r="X60" t="str">
        <f>IFERROR(VLOOKUP(W60,Sheet1!$E$1:$F$20,2,FALSE),"")</f>
        <v/>
      </c>
      <c r="Y60" t="str">
        <f t="shared" si="3"/>
        <v/>
      </c>
      <c r="Z60">
        <f t="shared" si="4"/>
        <v>5</v>
      </c>
      <c r="AA60" t="str">
        <f t="shared" si="5"/>
        <v/>
      </c>
      <c r="AB60">
        <f>IFERROR(VLOOKUP(AA60,Sheet1!$G$1:$H$4,2,FALSE),5)</f>
        <v>5</v>
      </c>
    </row>
    <row r="61" spans="2:28" x14ac:dyDescent="0.2">
      <c r="B61" s="11">
        <v>48</v>
      </c>
      <c r="C61" s="12"/>
      <c r="D61" s="12"/>
      <c r="E61" s="12"/>
      <c r="F61" s="12"/>
      <c r="G61" s="12"/>
      <c r="H61" s="12"/>
      <c r="I61" s="12"/>
      <c r="J61" s="13"/>
      <c r="K61" s="12"/>
      <c r="L61" s="12"/>
      <c r="M61" s="12"/>
      <c r="N61" s="24"/>
      <c r="P61">
        <v>11</v>
      </c>
      <c r="Q61">
        <f>IF(COUNTA(C61,#REF!,#REF!,D61,E61,F61,H61,I61,J61,K61,M61)&gt;0,COUNTA(C61,#REF!,#REF!,D61,E61,F61,H61,I61,J61,K61,M61),11)</f>
        <v>2</v>
      </c>
      <c r="S61" t="str">
        <f t="shared" si="0"/>
        <v/>
      </c>
      <c r="T61" t="str">
        <f>IFERROR(VLOOKUP(S61,Sheet1!$A$1:$B$7,2,FALSE),"")</f>
        <v/>
      </c>
      <c r="U61" t="str">
        <f t="shared" si="1"/>
        <v/>
      </c>
      <c r="V61">
        <f>IFERROR(VLOOKUP(U61,Sheet1!$C$1:$D$21,2,FALSE),5)</f>
        <v>5</v>
      </c>
      <c r="W61" t="str">
        <f t="shared" si="2"/>
        <v/>
      </c>
      <c r="X61" t="str">
        <f>IFERROR(VLOOKUP(W61,Sheet1!$E$1:$F$20,2,FALSE),"")</f>
        <v/>
      </c>
      <c r="Y61" t="str">
        <f t="shared" si="3"/>
        <v/>
      </c>
      <c r="Z61">
        <f t="shared" si="4"/>
        <v>5</v>
      </c>
      <c r="AA61" t="str">
        <f t="shared" si="5"/>
        <v/>
      </c>
      <c r="AB61">
        <f>IFERROR(VLOOKUP(AA61,Sheet1!$G$1:$H$4,2,FALSE),5)</f>
        <v>5</v>
      </c>
    </row>
    <row r="62" spans="2:28" x14ac:dyDescent="0.2">
      <c r="B62" s="11">
        <v>49</v>
      </c>
      <c r="C62" s="12"/>
      <c r="D62" s="12"/>
      <c r="E62" s="12"/>
      <c r="F62" s="12"/>
      <c r="G62" s="12"/>
      <c r="H62" s="12"/>
      <c r="I62" s="12"/>
      <c r="J62" s="13"/>
      <c r="K62" s="12"/>
      <c r="L62" s="12"/>
      <c r="M62" s="12"/>
      <c r="N62" s="24"/>
      <c r="P62">
        <v>11</v>
      </c>
      <c r="Q62">
        <f>IF(COUNTA(C62,#REF!,#REF!,D62,E62,F62,H62,I62,J62,K62,M62)&gt;0,COUNTA(C62,#REF!,#REF!,D62,E62,F62,H62,I62,J62,K62,M62),11)</f>
        <v>2</v>
      </c>
      <c r="S62" t="str">
        <f t="shared" si="0"/>
        <v/>
      </c>
      <c r="T62" t="str">
        <f>IFERROR(VLOOKUP(S62,Sheet1!$A$1:$B$7,2,FALSE),"")</f>
        <v/>
      </c>
      <c r="U62" t="str">
        <f t="shared" si="1"/>
        <v/>
      </c>
      <c r="V62">
        <f>IFERROR(VLOOKUP(U62,Sheet1!$C$1:$D$21,2,FALSE),5)</f>
        <v>5</v>
      </c>
      <c r="W62" t="str">
        <f t="shared" si="2"/>
        <v/>
      </c>
      <c r="X62" t="str">
        <f>IFERROR(VLOOKUP(W62,Sheet1!$E$1:$F$20,2,FALSE),"")</f>
        <v/>
      </c>
      <c r="Y62" t="str">
        <f t="shared" si="3"/>
        <v/>
      </c>
      <c r="Z62">
        <f t="shared" si="4"/>
        <v>5</v>
      </c>
      <c r="AA62" t="str">
        <f t="shared" si="5"/>
        <v/>
      </c>
      <c r="AB62">
        <f>IFERROR(VLOOKUP(AA62,Sheet1!$G$1:$H$4,2,FALSE),5)</f>
        <v>5</v>
      </c>
    </row>
    <row r="63" spans="2:28" x14ac:dyDescent="0.2">
      <c r="B63" s="11">
        <v>50</v>
      </c>
      <c r="C63" s="12"/>
      <c r="D63" s="12"/>
      <c r="E63" s="12"/>
      <c r="F63" s="12"/>
      <c r="G63" s="12"/>
      <c r="H63" s="12"/>
      <c r="I63" s="12"/>
      <c r="J63" s="13"/>
      <c r="K63" s="12"/>
      <c r="L63" s="12"/>
      <c r="M63" s="12"/>
      <c r="N63" s="24"/>
      <c r="P63">
        <v>11</v>
      </c>
      <c r="Q63">
        <f>IF(COUNTA(C63,#REF!,#REF!,D63,E63,F63,H63,I63,J63,K63,M63)&gt;0,COUNTA(C63,#REF!,#REF!,D63,E63,F63,H63,I63,J63,K63,M63),11)</f>
        <v>2</v>
      </c>
      <c r="S63" t="str">
        <f t="shared" si="0"/>
        <v/>
      </c>
      <c r="T63" t="str">
        <f>IFERROR(VLOOKUP(S63,Sheet1!$A$1:$B$7,2,FALSE),"")</f>
        <v/>
      </c>
      <c r="U63" t="str">
        <f t="shared" si="1"/>
        <v/>
      </c>
      <c r="V63">
        <f>IFERROR(VLOOKUP(U63,Sheet1!$C$1:$D$21,2,FALSE),5)</f>
        <v>5</v>
      </c>
      <c r="W63" t="str">
        <f t="shared" si="2"/>
        <v/>
      </c>
      <c r="X63" t="str">
        <f>IFERROR(VLOOKUP(W63,Sheet1!$E$1:$F$20,2,FALSE),"")</f>
        <v/>
      </c>
      <c r="Y63" t="str">
        <f t="shared" si="3"/>
        <v/>
      </c>
      <c r="Z63">
        <f t="shared" si="4"/>
        <v>5</v>
      </c>
      <c r="AA63" t="str">
        <f t="shared" si="5"/>
        <v/>
      </c>
      <c r="AB63">
        <f>IFERROR(VLOOKUP(AA63,Sheet1!$G$1:$H$4,2,FALSE),5)</f>
        <v>5</v>
      </c>
    </row>
    <row r="64" spans="2:28" x14ac:dyDescent="0.2">
      <c r="B64" s="11">
        <v>51</v>
      </c>
      <c r="C64" s="12"/>
      <c r="D64" s="12"/>
      <c r="E64" s="12"/>
      <c r="F64" s="12"/>
      <c r="G64" s="12"/>
      <c r="H64" s="12"/>
      <c r="I64" s="12"/>
      <c r="J64" s="13"/>
      <c r="K64" s="12"/>
      <c r="L64" s="12"/>
      <c r="M64" s="12"/>
      <c r="N64" s="24"/>
      <c r="P64">
        <v>11</v>
      </c>
      <c r="Q64">
        <f>IF(COUNTA(C64,#REF!,#REF!,D64,E64,F64,H64,I64,J64,K64,M64)&gt;0,COUNTA(C64,#REF!,#REF!,D64,E64,F64,H64,I64,J64,K64,M64),11)</f>
        <v>2</v>
      </c>
      <c r="S64" t="str">
        <f t="shared" si="0"/>
        <v/>
      </c>
      <c r="T64" t="str">
        <f>IFERROR(VLOOKUP(S64,Sheet1!$A$1:$B$7,2,FALSE),"")</f>
        <v/>
      </c>
      <c r="U64" t="str">
        <f t="shared" si="1"/>
        <v/>
      </c>
      <c r="V64">
        <f>IFERROR(VLOOKUP(U64,Sheet1!$C$1:$D$21,2,FALSE),5)</f>
        <v>5</v>
      </c>
      <c r="W64" t="str">
        <f t="shared" si="2"/>
        <v/>
      </c>
      <c r="X64" t="str">
        <f>IFERROR(VLOOKUP(W64,Sheet1!$E$1:$F$20,2,FALSE),"")</f>
        <v/>
      </c>
      <c r="Y64" t="str">
        <f t="shared" si="3"/>
        <v/>
      </c>
      <c r="Z64">
        <f t="shared" si="4"/>
        <v>5</v>
      </c>
      <c r="AA64" t="str">
        <f t="shared" si="5"/>
        <v/>
      </c>
      <c r="AB64">
        <f>IFERROR(VLOOKUP(AA64,Sheet1!$G$1:$H$4,2,FALSE),5)</f>
        <v>5</v>
      </c>
    </row>
    <row r="65" spans="2:28" x14ac:dyDescent="0.2">
      <c r="B65" s="11">
        <v>52</v>
      </c>
      <c r="C65" s="12"/>
      <c r="D65" s="12"/>
      <c r="E65" s="12"/>
      <c r="F65" s="12"/>
      <c r="G65" s="12"/>
      <c r="H65" s="12"/>
      <c r="I65" s="12"/>
      <c r="J65" s="13"/>
      <c r="K65" s="12"/>
      <c r="L65" s="12"/>
      <c r="M65" s="12"/>
      <c r="N65" s="24"/>
      <c r="P65">
        <v>11</v>
      </c>
      <c r="Q65">
        <f>IF(COUNTA(C65,#REF!,#REF!,D65,E65,F65,H65,I65,J65,K65,M65)&gt;0,COUNTA(C65,#REF!,#REF!,D65,E65,F65,H65,I65,J65,K65,M65),11)</f>
        <v>2</v>
      </c>
      <c r="S65" t="str">
        <f t="shared" si="0"/>
        <v/>
      </c>
      <c r="T65" t="str">
        <f>IFERROR(VLOOKUP(S65,Sheet1!$A$1:$B$7,2,FALSE),"")</f>
        <v/>
      </c>
      <c r="U65" t="str">
        <f t="shared" si="1"/>
        <v/>
      </c>
      <c r="V65">
        <f>IFERROR(VLOOKUP(U65,Sheet1!$C$1:$D$21,2,FALSE),5)</f>
        <v>5</v>
      </c>
      <c r="W65" t="str">
        <f t="shared" si="2"/>
        <v/>
      </c>
      <c r="X65" t="str">
        <f>IFERROR(VLOOKUP(W65,Sheet1!$E$1:$F$20,2,FALSE),"")</f>
        <v/>
      </c>
      <c r="Y65" t="str">
        <f t="shared" si="3"/>
        <v/>
      </c>
      <c r="Z65">
        <f t="shared" si="4"/>
        <v>5</v>
      </c>
      <c r="AA65" t="str">
        <f t="shared" si="5"/>
        <v/>
      </c>
      <c r="AB65">
        <f>IFERROR(VLOOKUP(AA65,Sheet1!$G$1:$H$4,2,FALSE),5)</f>
        <v>5</v>
      </c>
    </row>
    <row r="66" spans="2:28" x14ac:dyDescent="0.2">
      <c r="B66" s="11">
        <v>53</v>
      </c>
      <c r="C66" s="12"/>
      <c r="D66" s="12"/>
      <c r="E66" s="12"/>
      <c r="F66" s="12"/>
      <c r="G66" s="12"/>
      <c r="H66" s="12"/>
      <c r="I66" s="12"/>
      <c r="J66" s="13"/>
      <c r="K66" s="12"/>
      <c r="L66" s="12"/>
      <c r="M66" s="12"/>
      <c r="N66" s="24"/>
      <c r="P66">
        <v>11</v>
      </c>
      <c r="Q66">
        <f>IF(COUNTA(C66,#REF!,#REF!,D66,E66,F66,H66,I66,J66,K66,M66)&gt;0,COUNTA(C66,#REF!,#REF!,D66,E66,F66,H66,I66,J66,K66,M66),11)</f>
        <v>2</v>
      </c>
      <c r="S66" t="str">
        <f t="shared" si="0"/>
        <v/>
      </c>
      <c r="T66" t="str">
        <f>IFERROR(VLOOKUP(S66,Sheet1!$A$1:$B$7,2,FALSE),"")</f>
        <v/>
      </c>
      <c r="U66" t="str">
        <f t="shared" si="1"/>
        <v/>
      </c>
      <c r="V66">
        <f>IFERROR(VLOOKUP(U66,Sheet1!$C$1:$D$21,2,FALSE),5)</f>
        <v>5</v>
      </c>
      <c r="W66" t="str">
        <f t="shared" si="2"/>
        <v/>
      </c>
      <c r="X66" t="str">
        <f>IFERROR(VLOOKUP(W66,Sheet1!$E$1:$F$20,2,FALSE),"")</f>
        <v/>
      </c>
      <c r="Y66" t="str">
        <f t="shared" si="3"/>
        <v/>
      </c>
      <c r="Z66">
        <f t="shared" si="4"/>
        <v>5</v>
      </c>
      <c r="AA66" t="str">
        <f t="shared" si="5"/>
        <v/>
      </c>
      <c r="AB66">
        <f>IFERROR(VLOOKUP(AA66,Sheet1!$G$1:$H$4,2,FALSE),5)</f>
        <v>5</v>
      </c>
    </row>
    <row r="67" spans="2:28" x14ac:dyDescent="0.2">
      <c r="B67" s="11">
        <v>54</v>
      </c>
      <c r="C67" s="12"/>
      <c r="D67" s="12"/>
      <c r="E67" s="12"/>
      <c r="F67" s="12"/>
      <c r="G67" s="12"/>
      <c r="H67" s="12"/>
      <c r="I67" s="12"/>
      <c r="J67" s="13"/>
      <c r="K67" s="12"/>
      <c r="L67" s="12"/>
      <c r="M67" s="12"/>
      <c r="N67" s="24"/>
      <c r="P67">
        <v>11</v>
      </c>
      <c r="Q67">
        <f>IF(COUNTA(C67,#REF!,#REF!,D67,E67,F67,H67,I67,J67,K67,M67)&gt;0,COUNTA(C67,#REF!,#REF!,D67,E67,F67,H67,I67,J67,K67,M67),11)</f>
        <v>2</v>
      </c>
      <c r="S67" t="str">
        <f t="shared" si="0"/>
        <v/>
      </c>
      <c r="T67" t="str">
        <f>IFERROR(VLOOKUP(S67,Sheet1!$A$1:$B$7,2,FALSE),"")</f>
        <v/>
      </c>
      <c r="U67" t="str">
        <f t="shared" si="1"/>
        <v/>
      </c>
      <c r="V67">
        <f>IFERROR(VLOOKUP(U67,Sheet1!$C$1:$D$21,2,FALSE),5)</f>
        <v>5</v>
      </c>
      <c r="W67" t="str">
        <f t="shared" si="2"/>
        <v/>
      </c>
      <c r="X67" t="str">
        <f>IFERROR(VLOOKUP(W67,Sheet1!$E$1:$F$20,2,FALSE),"")</f>
        <v/>
      </c>
      <c r="Y67" t="str">
        <f t="shared" si="3"/>
        <v/>
      </c>
      <c r="Z67">
        <f t="shared" si="4"/>
        <v>5</v>
      </c>
      <c r="AA67" t="str">
        <f t="shared" si="5"/>
        <v/>
      </c>
      <c r="AB67">
        <f>IFERROR(VLOOKUP(AA67,Sheet1!$G$1:$H$4,2,FALSE),5)</f>
        <v>5</v>
      </c>
    </row>
    <row r="68" spans="2:28" x14ac:dyDescent="0.2">
      <c r="B68" s="11">
        <v>55</v>
      </c>
      <c r="C68" s="12"/>
      <c r="D68" s="12"/>
      <c r="E68" s="12"/>
      <c r="F68" s="12"/>
      <c r="G68" s="12"/>
      <c r="H68" s="12"/>
      <c r="I68" s="12"/>
      <c r="J68" s="13"/>
      <c r="K68" s="12"/>
      <c r="L68" s="12"/>
      <c r="M68" s="12"/>
      <c r="N68" s="24"/>
      <c r="P68">
        <v>11</v>
      </c>
      <c r="Q68">
        <f>IF(COUNTA(C68,#REF!,#REF!,D68,E68,F68,H68,I68,J68,K68,M68)&gt;0,COUNTA(C68,#REF!,#REF!,D68,E68,F68,H68,I68,J68,K68,M68),11)</f>
        <v>2</v>
      </c>
      <c r="S68" t="str">
        <f t="shared" si="0"/>
        <v/>
      </c>
      <c r="T68" t="str">
        <f>IFERROR(VLOOKUP(S68,Sheet1!$A$1:$B$7,2,FALSE),"")</f>
        <v/>
      </c>
      <c r="U68" t="str">
        <f t="shared" si="1"/>
        <v/>
      </c>
      <c r="V68">
        <f>IFERROR(VLOOKUP(U68,Sheet1!$C$1:$D$21,2,FALSE),5)</f>
        <v>5</v>
      </c>
      <c r="W68" t="str">
        <f t="shared" si="2"/>
        <v/>
      </c>
      <c r="X68" t="str">
        <f>IFERROR(VLOOKUP(W68,Sheet1!$E$1:$F$20,2,FALSE),"")</f>
        <v/>
      </c>
      <c r="Y68" t="str">
        <f t="shared" si="3"/>
        <v/>
      </c>
      <c r="Z68">
        <f t="shared" si="4"/>
        <v>5</v>
      </c>
      <c r="AA68" t="str">
        <f t="shared" si="5"/>
        <v/>
      </c>
      <c r="AB68">
        <f>IFERROR(VLOOKUP(AA68,Sheet1!$G$1:$H$4,2,FALSE),5)</f>
        <v>5</v>
      </c>
    </row>
    <row r="69" spans="2:28" x14ac:dyDescent="0.2">
      <c r="B69" s="11">
        <v>56</v>
      </c>
      <c r="C69" s="12"/>
      <c r="D69" s="12"/>
      <c r="E69" s="12"/>
      <c r="F69" s="12"/>
      <c r="G69" s="12"/>
      <c r="H69" s="12"/>
      <c r="I69" s="12"/>
      <c r="J69" s="13"/>
      <c r="K69" s="12"/>
      <c r="L69" s="12"/>
      <c r="M69" s="12"/>
      <c r="N69" s="24"/>
      <c r="P69">
        <v>11</v>
      </c>
      <c r="Q69">
        <f>IF(COUNTA(C69,#REF!,#REF!,D69,E69,F69,H69,I69,J69,K69,M69)&gt;0,COUNTA(C69,#REF!,#REF!,D69,E69,F69,H69,I69,J69,K69,M69),11)</f>
        <v>2</v>
      </c>
      <c r="S69" t="str">
        <f t="shared" si="0"/>
        <v/>
      </c>
      <c r="T69" t="str">
        <f>IFERROR(VLOOKUP(S69,Sheet1!$A$1:$B$7,2,FALSE),"")</f>
        <v/>
      </c>
      <c r="U69" t="str">
        <f t="shared" si="1"/>
        <v/>
      </c>
      <c r="V69">
        <f>IFERROR(VLOOKUP(U69,Sheet1!$C$1:$D$21,2,FALSE),5)</f>
        <v>5</v>
      </c>
      <c r="W69" t="str">
        <f t="shared" si="2"/>
        <v/>
      </c>
      <c r="X69" t="str">
        <f>IFERROR(VLOOKUP(W69,Sheet1!$E$1:$F$20,2,FALSE),"")</f>
        <v/>
      </c>
      <c r="Y69" t="str">
        <f t="shared" si="3"/>
        <v/>
      </c>
      <c r="Z69">
        <f t="shared" si="4"/>
        <v>5</v>
      </c>
      <c r="AA69" t="str">
        <f t="shared" si="5"/>
        <v/>
      </c>
      <c r="AB69">
        <f>IFERROR(VLOOKUP(AA69,Sheet1!$G$1:$H$4,2,FALSE),5)</f>
        <v>5</v>
      </c>
    </row>
    <row r="70" spans="2:28" x14ac:dyDescent="0.2">
      <c r="B70" s="11">
        <v>57</v>
      </c>
      <c r="C70" s="12"/>
      <c r="D70" s="12"/>
      <c r="E70" s="12"/>
      <c r="F70" s="12"/>
      <c r="G70" s="12"/>
      <c r="H70" s="12"/>
      <c r="I70" s="12"/>
      <c r="J70" s="13"/>
      <c r="K70" s="12"/>
      <c r="L70" s="12"/>
      <c r="M70" s="12"/>
      <c r="N70" s="24"/>
      <c r="P70">
        <v>11</v>
      </c>
      <c r="Q70">
        <f>IF(COUNTA(C70,#REF!,#REF!,D70,E70,F70,H70,I70,J70,K70,M70)&gt;0,COUNTA(C70,#REF!,#REF!,D70,E70,F70,H70,I70,J70,K70,M70),11)</f>
        <v>2</v>
      </c>
      <c r="S70" t="str">
        <f t="shared" si="0"/>
        <v/>
      </c>
      <c r="T70" t="str">
        <f>IFERROR(VLOOKUP(S70,Sheet1!$A$1:$B$7,2,FALSE),"")</f>
        <v/>
      </c>
      <c r="U70" t="str">
        <f t="shared" si="1"/>
        <v/>
      </c>
      <c r="V70">
        <f>IFERROR(VLOOKUP(U70,Sheet1!$C$1:$D$21,2,FALSE),5)</f>
        <v>5</v>
      </c>
      <c r="W70" t="str">
        <f t="shared" si="2"/>
        <v/>
      </c>
      <c r="X70" t="str">
        <f>IFERROR(VLOOKUP(W70,Sheet1!$E$1:$F$20,2,FALSE),"")</f>
        <v/>
      </c>
      <c r="Y70" t="str">
        <f t="shared" si="3"/>
        <v/>
      </c>
      <c r="Z70">
        <f t="shared" si="4"/>
        <v>5</v>
      </c>
      <c r="AA70" t="str">
        <f t="shared" si="5"/>
        <v/>
      </c>
      <c r="AB70">
        <f>IFERROR(VLOOKUP(AA70,Sheet1!$G$1:$H$4,2,FALSE),5)</f>
        <v>5</v>
      </c>
    </row>
    <row r="71" spans="2:28" x14ac:dyDescent="0.2">
      <c r="B71" s="11">
        <v>58</v>
      </c>
      <c r="C71" s="12"/>
      <c r="D71" s="12"/>
      <c r="E71" s="12"/>
      <c r="F71" s="12"/>
      <c r="G71" s="12"/>
      <c r="H71" s="12"/>
      <c r="I71" s="12"/>
      <c r="J71" s="13"/>
      <c r="K71" s="12"/>
      <c r="L71" s="12"/>
      <c r="M71" s="12"/>
      <c r="N71" s="24"/>
      <c r="P71">
        <v>11</v>
      </c>
      <c r="Q71">
        <f>IF(COUNTA(C71,#REF!,#REF!,D71,E71,F71,H71,I71,J71,K71,M71)&gt;0,COUNTA(C71,#REF!,#REF!,D71,E71,F71,H71,I71,J71,K71,M71),11)</f>
        <v>2</v>
      </c>
      <c r="S71" t="str">
        <f t="shared" si="0"/>
        <v/>
      </c>
      <c r="T71" t="str">
        <f>IFERROR(VLOOKUP(S71,Sheet1!$A$1:$B$7,2,FALSE),"")</f>
        <v/>
      </c>
      <c r="U71" t="str">
        <f t="shared" si="1"/>
        <v/>
      </c>
      <c r="V71">
        <f>IFERROR(VLOOKUP(U71,Sheet1!$C$1:$D$21,2,FALSE),5)</f>
        <v>5</v>
      </c>
      <c r="W71" t="str">
        <f t="shared" si="2"/>
        <v/>
      </c>
      <c r="X71" t="str">
        <f>IFERROR(VLOOKUP(W71,Sheet1!$E$1:$F$20,2,FALSE),"")</f>
        <v/>
      </c>
      <c r="Y71" t="str">
        <f t="shared" si="3"/>
        <v/>
      </c>
      <c r="Z71">
        <f t="shared" si="4"/>
        <v>5</v>
      </c>
      <c r="AA71" t="str">
        <f t="shared" si="5"/>
        <v/>
      </c>
      <c r="AB71">
        <f>IFERROR(VLOOKUP(AA71,Sheet1!$G$1:$H$4,2,FALSE),5)</f>
        <v>5</v>
      </c>
    </row>
    <row r="72" spans="2:28" x14ac:dyDescent="0.2">
      <c r="B72" s="11">
        <v>59</v>
      </c>
      <c r="C72" s="12"/>
      <c r="D72" s="12"/>
      <c r="E72" s="12"/>
      <c r="F72" s="12"/>
      <c r="G72" s="12"/>
      <c r="H72" s="12"/>
      <c r="I72" s="12"/>
      <c r="J72" s="13"/>
      <c r="K72" s="12"/>
      <c r="L72" s="12"/>
      <c r="M72" s="12"/>
      <c r="N72" s="24"/>
      <c r="P72">
        <v>11</v>
      </c>
      <c r="Q72">
        <f>IF(COUNTA(C72,#REF!,#REF!,D72,E72,F72,H72,I72,J72,K72,M72)&gt;0,COUNTA(C72,#REF!,#REF!,D72,E72,F72,H72,I72,J72,K72,M72),11)</f>
        <v>2</v>
      </c>
      <c r="S72" t="str">
        <f t="shared" si="0"/>
        <v/>
      </c>
      <c r="T72" t="str">
        <f>IFERROR(VLOOKUP(S72,Sheet1!$A$1:$B$7,2,FALSE),"")</f>
        <v/>
      </c>
      <c r="U72" t="str">
        <f t="shared" si="1"/>
        <v/>
      </c>
      <c r="V72">
        <f>IFERROR(VLOOKUP(U72,Sheet1!$C$1:$D$21,2,FALSE),5)</f>
        <v>5</v>
      </c>
      <c r="W72" t="str">
        <f t="shared" si="2"/>
        <v/>
      </c>
      <c r="X72" t="str">
        <f>IFERROR(VLOOKUP(W72,Sheet1!$E$1:$F$20,2,FALSE),"")</f>
        <v/>
      </c>
      <c r="Y72" t="str">
        <f t="shared" si="3"/>
        <v/>
      </c>
      <c r="Z72">
        <f t="shared" si="4"/>
        <v>5</v>
      </c>
      <c r="AA72" t="str">
        <f t="shared" si="5"/>
        <v/>
      </c>
      <c r="AB72">
        <f>IFERROR(VLOOKUP(AA72,Sheet1!$G$1:$H$4,2,FALSE),5)</f>
        <v>5</v>
      </c>
    </row>
    <row r="73" spans="2:28" x14ac:dyDescent="0.2">
      <c r="B73" s="11">
        <v>60</v>
      </c>
      <c r="C73" s="12"/>
      <c r="D73" s="12"/>
      <c r="E73" s="12"/>
      <c r="F73" s="12"/>
      <c r="G73" s="12"/>
      <c r="H73" s="12"/>
      <c r="I73" s="12"/>
      <c r="J73" s="13"/>
      <c r="K73" s="12"/>
      <c r="L73" s="12"/>
      <c r="M73" s="12"/>
      <c r="N73" s="24"/>
      <c r="P73">
        <v>11</v>
      </c>
      <c r="Q73">
        <f>IF(COUNTA(C73,#REF!,#REF!,D73,E73,F73,H73,I73,J73,K73,M73)&gt;0,COUNTA(C73,#REF!,#REF!,D73,E73,F73,H73,I73,J73,K73,M73),11)</f>
        <v>2</v>
      </c>
      <c r="S73" t="str">
        <f t="shared" si="0"/>
        <v/>
      </c>
      <c r="T73" t="str">
        <f>IFERROR(VLOOKUP(S73,Sheet1!$A$1:$B$7,2,FALSE),"")</f>
        <v/>
      </c>
      <c r="U73" t="str">
        <f t="shared" si="1"/>
        <v/>
      </c>
      <c r="V73">
        <f>IFERROR(VLOOKUP(U73,Sheet1!$C$1:$D$21,2,FALSE),5)</f>
        <v>5</v>
      </c>
      <c r="W73" t="str">
        <f t="shared" si="2"/>
        <v/>
      </c>
      <c r="X73" t="str">
        <f>IFERROR(VLOOKUP(W73,Sheet1!$E$1:$F$20,2,FALSE),"")</f>
        <v/>
      </c>
      <c r="Y73" t="str">
        <f t="shared" si="3"/>
        <v/>
      </c>
      <c r="Z73">
        <f t="shared" si="4"/>
        <v>5</v>
      </c>
      <c r="AA73" t="str">
        <f t="shared" si="5"/>
        <v/>
      </c>
      <c r="AB73">
        <f>IFERROR(VLOOKUP(AA73,Sheet1!$G$1:$H$4,2,FALSE),5)</f>
        <v>5</v>
      </c>
    </row>
    <row r="74" spans="2:28" x14ac:dyDescent="0.2">
      <c r="B74" s="11">
        <v>61</v>
      </c>
      <c r="C74" s="12"/>
      <c r="D74" s="12"/>
      <c r="E74" s="12"/>
      <c r="F74" s="12"/>
      <c r="G74" s="12"/>
      <c r="H74" s="12"/>
      <c r="I74" s="12"/>
      <c r="J74" s="13"/>
      <c r="K74" s="12"/>
      <c r="L74" s="12"/>
      <c r="M74" s="12"/>
      <c r="N74" s="24"/>
      <c r="P74">
        <v>11</v>
      </c>
      <c r="Q74">
        <f>IF(COUNTA(C74,#REF!,#REF!,D74,E74,F74,H74,I74,J74,K74,M74)&gt;0,COUNTA(C74,#REF!,#REF!,D74,E74,F74,H74,I74,J74,K74,M74),11)</f>
        <v>2</v>
      </c>
      <c r="S74" t="str">
        <f t="shared" si="0"/>
        <v/>
      </c>
      <c r="T74" t="str">
        <f>IFERROR(VLOOKUP(S74,Sheet1!$A$1:$B$7,2,FALSE),"")</f>
        <v/>
      </c>
      <c r="U74" t="str">
        <f t="shared" si="1"/>
        <v/>
      </c>
      <c r="V74">
        <f>IFERROR(VLOOKUP(U74,Sheet1!$C$1:$D$21,2,FALSE),5)</f>
        <v>5</v>
      </c>
      <c r="W74" t="str">
        <f t="shared" si="2"/>
        <v/>
      </c>
      <c r="X74" t="str">
        <f>IFERROR(VLOOKUP(W74,Sheet1!$E$1:$F$20,2,FALSE),"")</f>
        <v/>
      </c>
      <c r="Y74" t="str">
        <f t="shared" si="3"/>
        <v/>
      </c>
      <c r="Z74">
        <f t="shared" si="4"/>
        <v>5</v>
      </c>
      <c r="AA74" t="str">
        <f t="shared" si="5"/>
        <v/>
      </c>
      <c r="AB74">
        <f>IFERROR(VLOOKUP(AA74,Sheet1!$G$1:$H$4,2,FALSE),5)</f>
        <v>5</v>
      </c>
    </row>
    <row r="75" spans="2:28" x14ac:dyDescent="0.2">
      <c r="B75" s="11">
        <v>62</v>
      </c>
      <c r="C75" s="12"/>
      <c r="D75" s="12"/>
      <c r="E75" s="12"/>
      <c r="F75" s="12"/>
      <c r="G75" s="12"/>
      <c r="H75" s="12"/>
      <c r="I75" s="12"/>
      <c r="J75" s="13"/>
      <c r="K75" s="12"/>
      <c r="L75" s="12"/>
      <c r="M75" s="12"/>
      <c r="N75" s="24"/>
      <c r="P75">
        <v>11</v>
      </c>
      <c r="Q75">
        <f>IF(COUNTA(C75,#REF!,#REF!,D75,E75,F75,H75,I75,J75,K75,M75)&gt;0,COUNTA(C75,#REF!,#REF!,D75,E75,F75,H75,I75,J75,K75,M75),11)</f>
        <v>2</v>
      </c>
      <c r="S75" t="str">
        <f t="shared" si="0"/>
        <v/>
      </c>
      <c r="T75" t="str">
        <f>IFERROR(VLOOKUP(S75,Sheet1!$A$1:$B$7,2,FALSE),"")</f>
        <v/>
      </c>
      <c r="U75" t="str">
        <f t="shared" si="1"/>
        <v/>
      </c>
      <c r="V75">
        <f>IFERROR(VLOOKUP(U75,Sheet1!$C$1:$D$21,2,FALSE),5)</f>
        <v>5</v>
      </c>
      <c r="W75" t="str">
        <f t="shared" si="2"/>
        <v/>
      </c>
      <c r="X75" t="str">
        <f>IFERROR(VLOOKUP(W75,Sheet1!$E$1:$F$20,2,FALSE),"")</f>
        <v/>
      </c>
      <c r="Y75" t="str">
        <f t="shared" si="3"/>
        <v/>
      </c>
      <c r="Z75">
        <f t="shared" si="4"/>
        <v>5</v>
      </c>
      <c r="AA75" t="str">
        <f t="shared" si="5"/>
        <v/>
      </c>
      <c r="AB75">
        <f>IFERROR(VLOOKUP(AA75,Sheet1!$G$1:$H$4,2,FALSE),5)</f>
        <v>5</v>
      </c>
    </row>
    <row r="76" spans="2:28" x14ac:dyDescent="0.2">
      <c r="B76" s="11">
        <v>63</v>
      </c>
      <c r="C76" s="12"/>
      <c r="D76" s="12"/>
      <c r="E76" s="12"/>
      <c r="F76" s="12"/>
      <c r="G76" s="12"/>
      <c r="H76" s="12"/>
      <c r="I76" s="12"/>
      <c r="J76" s="13"/>
      <c r="K76" s="12"/>
      <c r="L76" s="12"/>
      <c r="M76" s="12"/>
      <c r="N76" s="24"/>
      <c r="P76">
        <v>11</v>
      </c>
      <c r="Q76">
        <f>IF(COUNTA(C76,#REF!,#REF!,D76,E76,F76,H76,I76,J76,K76,M76)&gt;0,COUNTA(C76,#REF!,#REF!,D76,E76,F76,H76,I76,J76,K76,M76),11)</f>
        <v>2</v>
      </c>
      <c r="S76" t="str">
        <f t="shared" si="0"/>
        <v/>
      </c>
      <c r="T76" t="str">
        <f>IFERROR(VLOOKUP(S76,Sheet1!$A$1:$B$7,2,FALSE),"")</f>
        <v/>
      </c>
      <c r="U76" t="str">
        <f t="shared" si="1"/>
        <v/>
      </c>
      <c r="V76">
        <f>IFERROR(VLOOKUP(U76,Sheet1!$C$1:$D$21,2,FALSE),5)</f>
        <v>5</v>
      </c>
      <c r="W76" t="str">
        <f t="shared" si="2"/>
        <v/>
      </c>
      <c r="X76" t="str">
        <f>IFERROR(VLOOKUP(W76,Sheet1!$E$1:$F$20,2,FALSE),"")</f>
        <v/>
      </c>
      <c r="Y76" t="str">
        <f t="shared" si="3"/>
        <v/>
      </c>
      <c r="Z76">
        <f t="shared" si="4"/>
        <v>5</v>
      </c>
      <c r="AA76" t="str">
        <f t="shared" si="5"/>
        <v/>
      </c>
      <c r="AB76">
        <f>IFERROR(VLOOKUP(AA76,Sheet1!$G$1:$H$4,2,FALSE),5)</f>
        <v>5</v>
      </c>
    </row>
    <row r="77" spans="2:28" x14ac:dyDescent="0.2">
      <c r="B77" s="11">
        <v>64</v>
      </c>
      <c r="C77" s="12"/>
      <c r="D77" s="12"/>
      <c r="E77" s="12"/>
      <c r="F77" s="12"/>
      <c r="G77" s="12"/>
      <c r="H77" s="12"/>
      <c r="I77" s="12"/>
      <c r="J77" s="13"/>
      <c r="K77" s="12"/>
      <c r="L77" s="12"/>
      <c r="M77" s="12"/>
      <c r="N77" s="24"/>
      <c r="P77">
        <v>11</v>
      </c>
      <c r="Q77">
        <f>IF(COUNTA(C77,#REF!,#REF!,D77,E77,F77,H77,I77,J77,K77,M77)&gt;0,COUNTA(C77,#REF!,#REF!,D77,E77,F77,H77,I77,J77,K77,M77),11)</f>
        <v>2</v>
      </c>
      <c r="S77" t="str">
        <f t="shared" si="0"/>
        <v/>
      </c>
      <c r="T77" t="str">
        <f>IFERROR(VLOOKUP(S77,Sheet1!$A$1:$B$7,2,FALSE),"")</f>
        <v/>
      </c>
      <c r="U77" t="str">
        <f t="shared" si="1"/>
        <v/>
      </c>
      <c r="V77">
        <f>IFERROR(VLOOKUP(U77,Sheet1!$C$1:$D$21,2,FALSE),5)</f>
        <v>5</v>
      </c>
      <c r="W77" t="str">
        <f t="shared" si="2"/>
        <v/>
      </c>
      <c r="X77" t="str">
        <f>IFERROR(VLOOKUP(W77,Sheet1!$E$1:$F$20,2,FALSE),"")</f>
        <v/>
      </c>
      <c r="Y77" t="str">
        <f t="shared" si="3"/>
        <v/>
      </c>
      <c r="Z77">
        <f t="shared" si="4"/>
        <v>5</v>
      </c>
      <c r="AA77" t="str">
        <f t="shared" si="5"/>
        <v/>
      </c>
      <c r="AB77">
        <f>IFERROR(VLOOKUP(AA77,Sheet1!$G$1:$H$4,2,FALSE),5)</f>
        <v>5</v>
      </c>
    </row>
    <row r="78" spans="2:28" x14ac:dyDescent="0.2">
      <c r="B78" s="11">
        <v>65</v>
      </c>
      <c r="C78" s="12"/>
      <c r="D78" s="12"/>
      <c r="E78" s="12"/>
      <c r="F78" s="12"/>
      <c r="G78" s="12"/>
      <c r="H78" s="12"/>
      <c r="I78" s="12"/>
      <c r="J78" s="13"/>
      <c r="K78" s="12"/>
      <c r="L78" s="12"/>
      <c r="M78" s="12"/>
      <c r="N78" s="24"/>
      <c r="P78">
        <v>11</v>
      </c>
      <c r="Q78">
        <f>IF(COUNTA(C78,#REF!,#REF!,D78,E78,F78,H78,I78,J78,K78,M78)&gt;0,COUNTA(C78,#REF!,#REF!,D78,E78,F78,H78,I78,J78,K78,M78),11)</f>
        <v>2</v>
      </c>
      <c r="S78" t="str">
        <f t="shared" si="0"/>
        <v/>
      </c>
      <c r="T78" t="str">
        <f>IFERROR(VLOOKUP(S78,Sheet1!$A$1:$B$7,2,FALSE),"")</f>
        <v/>
      </c>
      <c r="U78" t="str">
        <f t="shared" si="1"/>
        <v/>
      </c>
      <c r="V78">
        <f>IFERROR(VLOOKUP(U78,Sheet1!$C$1:$D$21,2,FALSE),5)</f>
        <v>5</v>
      </c>
      <c r="W78" t="str">
        <f t="shared" si="2"/>
        <v/>
      </c>
      <c r="X78" t="str">
        <f>IFERROR(VLOOKUP(W78,Sheet1!$E$1:$F$20,2,FALSE),"")</f>
        <v/>
      </c>
      <c r="Y78" t="str">
        <f t="shared" si="3"/>
        <v/>
      </c>
      <c r="Z78">
        <f t="shared" si="4"/>
        <v>5</v>
      </c>
      <c r="AA78" t="str">
        <f t="shared" si="5"/>
        <v/>
      </c>
      <c r="AB78">
        <f>IFERROR(VLOOKUP(AA78,Sheet1!$G$1:$H$4,2,FALSE),5)</f>
        <v>5</v>
      </c>
    </row>
    <row r="79" spans="2:28" x14ac:dyDescent="0.2">
      <c r="B79" s="11">
        <v>66</v>
      </c>
      <c r="C79" s="12"/>
      <c r="D79" s="12"/>
      <c r="E79" s="12"/>
      <c r="F79" s="12"/>
      <c r="G79" s="12"/>
      <c r="H79" s="12"/>
      <c r="I79" s="12"/>
      <c r="J79" s="13"/>
      <c r="K79" s="12"/>
      <c r="L79" s="12"/>
      <c r="M79" s="12"/>
      <c r="N79" s="24"/>
      <c r="P79">
        <v>11</v>
      </c>
      <c r="Q79">
        <f>IF(COUNTA(C79,#REF!,#REF!,D79,E79,F79,H79,I79,J79,K79,M79)&gt;0,COUNTA(C79,#REF!,#REF!,D79,E79,F79,H79,I79,J79,K79,M79),11)</f>
        <v>2</v>
      </c>
      <c r="S79" t="str">
        <f t="shared" ref="S79:S112" si="6">LEFT(K79,2)</f>
        <v/>
      </c>
      <c r="T79" t="str">
        <f>IFERROR(VLOOKUP(S79,Sheet1!$A$1:$B$7,2,FALSE),"")</f>
        <v/>
      </c>
      <c r="U79" t="str">
        <f t="shared" ref="U79:U112" si="7">LEFT(K79,1)</f>
        <v/>
      </c>
      <c r="V79">
        <f>IFERROR(VLOOKUP(U79,Sheet1!$C$1:$D$21,2,FALSE),5)</f>
        <v>5</v>
      </c>
      <c r="W79" t="str">
        <f t="shared" ref="W79:W112" si="8">MID(K79&amp;" ",2,1)</f>
        <v/>
      </c>
      <c r="X79" t="str">
        <f>IFERROR(VLOOKUP(W79,Sheet1!$E$1:$F$20,2,FALSE),"")</f>
        <v/>
      </c>
      <c r="Y79" t="str">
        <f t="shared" ref="Y79:Y112" si="9">MID(K79&amp;" ",3,6)</f>
        <v/>
      </c>
      <c r="Z79">
        <f t="shared" ref="Z79:Z112" si="10">IFERROR(Y79-Y79,5)</f>
        <v>5</v>
      </c>
      <c r="AA79" t="str">
        <f t="shared" ref="AA79:AA112" si="11">RIGHT(K79,1)</f>
        <v/>
      </c>
      <c r="AB79">
        <f>IFERROR(VLOOKUP(AA79,Sheet1!$G$1:$H$4,2,FALSE),5)</f>
        <v>5</v>
      </c>
    </row>
    <row r="80" spans="2:28" x14ac:dyDescent="0.2">
      <c r="B80" s="11">
        <v>67</v>
      </c>
      <c r="C80" s="12"/>
      <c r="D80" s="12"/>
      <c r="E80" s="12"/>
      <c r="F80" s="12"/>
      <c r="G80" s="12"/>
      <c r="H80" s="12"/>
      <c r="I80" s="12"/>
      <c r="J80" s="13"/>
      <c r="K80" s="12"/>
      <c r="L80" s="12"/>
      <c r="M80" s="12"/>
      <c r="N80" s="24"/>
      <c r="P80">
        <v>11</v>
      </c>
      <c r="Q80">
        <f>IF(COUNTA(C80,#REF!,#REF!,D80,E80,F80,H80,I80,J80,K80,M80)&gt;0,COUNTA(C80,#REF!,#REF!,D80,E80,F80,H80,I80,J80,K80,M80),11)</f>
        <v>2</v>
      </c>
      <c r="S80" t="str">
        <f t="shared" si="6"/>
        <v/>
      </c>
      <c r="T80" t="str">
        <f>IFERROR(VLOOKUP(S80,Sheet1!$A$1:$B$7,2,FALSE),"")</f>
        <v/>
      </c>
      <c r="U80" t="str">
        <f t="shared" si="7"/>
        <v/>
      </c>
      <c r="V80">
        <f>IFERROR(VLOOKUP(U80,Sheet1!$C$1:$D$21,2,FALSE),5)</f>
        <v>5</v>
      </c>
      <c r="W80" t="str">
        <f t="shared" si="8"/>
        <v/>
      </c>
      <c r="X80" t="str">
        <f>IFERROR(VLOOKUP(W80,Sheet1!$E$1:$F$20,2,FALSE),"")</f>
        <v/>
      </c>
      <c r="Y80" t="str">
        <f t="shared" si="9"/>
        <v/>
      </c>
      <c r="Z80">
        <f t="shared" si="10"/>
        <v>5</v>
      </c>
      <c r="AA80" t="str">
        <f t="shared" si="11"/>
        <v/>
      </c>
      <c r="AB80">
        <f>IFERROR(VLOOKUP(AA80,Sheet1!$G$1:$H$4,2,FALSE),5)</f>
        <v>5</v>
      </c>
    </row>
    <row r="81" spans="2:28" x14ac:dyDescent="0.2">
      <c r="B81" s="11">
        <v>68</v>
      </c>
      <c r="C81" s="12"/>
      <c r="D81" s="12"/>
      <c r="E81" s="12"/>
      <c r="F81" s="12"/>
      <c r="G81" s="12"/>
      <c r="H81" s="12"/>
      <c r="I81" s="12"/>
      <c r="J81" s="13"/>
      <c r="K81" s="12"/>
      <c r="L81" s="12"/>
      <c r="M81" s="12"/>
      <c r="N81" s="24"/>
      <c r="P81">
        <v>11</v>
      </c>
      <c r="Q81">
        <f>IF(COUNTA(C81,#REF!,#REF!,D81,E81,F81,H81,I81,J81,K81,M81)&gt;0,COUNTA(C81,#REF!,#REF!,D81,E81,F81,H81,I81,J81,K81,M81),11)</f>
        <v>2</v>
      </c>
      <c r="S81" t="str">
        <f t="shared" si="6"/>
        <v/>
      </c>
      <c r="T81" t="str">
        <f>IFERROR(VLOOKUP(S81,Sheet1!$A$1:$B$7,2,FALSE),"")</f>
        <v/>
      </c>
      <c r="U81" t="str">
        <f t="shared" si="7"/>
        <v/>
      </c>
      <c r="V81">
        <f>IFERROR(VLOOKUP(U81,Sheet1!$C$1:$D$21,2,FALSE),5)</f>
        <v>5</v>
      </c>
      <c r="W81" t="str">
        <f t="shared" si="8"/>
        <v/>
      </c>
      <c r="X81" t="str">
        <f>IFERROR(VLOOKUP(W81,Sheet1!$E$1:$F$20,2,FALSE),"")</f>
        <v/>
      </c>
      <c r="Y81" t="str">
        <f t="shared" si="9"/>
        <v/>
      </c>
      <c r="Z81">
        <f t="shared" si="10"/>
        <v>5</v>
      </c>
      <c r="AA81" t="str">
        <f t="shared" si="11"/>
        <v/>
      </c>
      <c r="AB81">
        <f>IFERROR(VLOOKUP(AA81,Sheet1!$G$1:$H$4,2,FALSE),5)</f>
        <v>5</v>
      </c>
    </row>
    <row r="82" spans="2:28" x14ac:dyDescent="0.2">
      <c r="B82" s="11">
        <v>69</v>
      </c>
      <c r="C82" s="12"/>
      <c r="D82" s="12"/>
      <c r="E82" s="12"/>
      <c r="F82" s="12"/>
      <c r="G82" s="12"/>
      <c r="H82" s="12"/>
      <c r="I82" s="12"/>
      <c r="J82" s="13"/>
      <c r="K82" s="12"/>
      <c r="L82" s="12"/>
      <c r="M82" s="12"/>
      <c r="N82" s="24"/>
      <c r="P82">
        <v>11</v>
      </c>
      <c r="Q82">
        <f>IF(COUNTA(C82,#REF!,#REF!,D82,E82,F82,H82,I82,J82,K82,M82)&gt;0,COUNTA(C82,#REF!,#REF!,D82,E82,F82,H82,I82,J82,K82,M82),11)</f>
        <v>2</v>
      </c>
      <c r="S82" t="str">
        <f t="shared" si="6"/>
        <v/>
      </c>
      <c r="T82" t="str">
        <f>IFERROR(VLOOKUP(S82,Sheet1!$A$1:$B$7,2,FALSE),"")</f>
        <v/>
      </c>
      <c r="U82" t="str">
        <f t="shared" si="7"/>
        <v/>
      </c>
      <c r="V82">
        <f>IFERROR(VLOOKUP(U82,Sheet1!$C$1:$D$21,2,FALSE),5)</f>
        <v>5</v>
      </c>
      <c r="W82" t="str">
        <f t="shared" si="8"/>
        <v/>
      </c>
      <c r="X82" t="str">
        <f>IFERROR(VLOOKUP(W82,Sheet1!$E$1:$F$20,2,FALSE),"")</f>
        <v/>
      </c>
      <c r="Y82" t="str">
        <f t="shared" si="9"/>
        <v/>
      </c>
      <c r="Z82">
        <f t="shared" si="10"/>
        <v>5</v>
      </c>
      <c r="AA82" t="str">
        <f t="shared" si="11"/>
        <v/>
      </c>
      <c r="AB82">
        <f>IFERROR(VLOOKUP(AA82,Sheet1!$G$1:$H$4,2,FALSE),5)</f>
        <v>5</v>
      </c>
    </row>
    <row r="83" spans="2:28" x14ac:dyDescent="0.2">
      <c r="B83" s="11">
        <v>70</v>
      </c>
      <c r="C83" s="12"/>
      <c r="D83" s="12"/>
      <c r="E83" s="12"/>
      <c r="F83" s="12"/>
      <c r="G83" s="12"/>
      <c r="H83" s="12"/>
      <c r="I83" s="12"/>
      <c r="J83" s="13"/>
      <c r="K83" s="12"/>
      <c r="L83" s="12"/>
      <c r="M83" s="12"/>
      <c r="N83" s="24"/>
      <c r="P83">
        <v>11</v>
      </c>
      <c r="Q83">
        <f>IF(COUNTA(C83,#REF!,#REF!,D83,E83,F83,H83,I83,J83,K83,M83)&gt;0,COUNTA(C83,#REF!,#REF!,D83,E83,F83,H83,I83,J83,K83,M83),11)</f>
        <v>2</v>
      </c>
      <c r="S83" t="str">
        <f t="shared" si="6"/>
        <v/>
      </c>
      <c r="T83" t="str">
        <f>IFERROR(VLOOKUP(S83,Sheet1!$A$1:$B$7,2,FALSE),"")</f>
        <v/>
      </c>
      <c r="U83" t="str">
        <f t="shared" si="7"/>
        <v/>
      </c>
      <c r="V83">
        <f>IFERROR(VLOOKUP(U83,Sheet1!$C$1:$D$21,2,FALSE),5)</f>
        <v>5</v>
      </c>
      <c r="W83" t="str">
        <f t="shared" si="8"/>
        <v/>
      </c>
      <c r="X83" t="str">
        <f>IFERROR(VLOOKUP(W83,Sheet1!$E$1:$F$20,2,FALSE),"")</f>
        <v/>
      </c>
      <c r="Y83" t="str">
        <f t="shared" si="9"/>
        <v/>
      </c>
      <c r="Z83">
        <f t="shared" si="10"/>
        <v>5</v>
      </c>
      <c r="AA83" t="str">
        <f t="shared" si="11"/>
        <v/>
      </c>
      <c r="AB83">
        <f>IFERROR(VLOOKUP(AA83,Sheet1!$G$1:$H$4,2,FALSE),5)</f>
        <v>5</v>
      </c>
    </row>
    <row r="84" spans="2:28" x14ac:dyDescent="0.2">
      <c r="B84" s="11">
        <v>71</v>
      </c>
      <c r="C84" s="12"/>
      <c r="D84" s="12"/>
      <c r="E84" s="12"/>
      <c r="F84" s="12"/>
      <c r="G84" s="12"/>
      <c r="H84" s="12"/>
      <c r="I84" s="12"/>
      <c r="J84" s="13"/>
      <c r="K84" s="12"/>
      <c r="L84" s="12"/>
      <c r="M84" s="12"/>
      <c r="N84" s="24"/>
      <c r="P84">
        <v>11</v>
      </c>
      <c r="Q84">
        <f>IF(COUNTA(C84,#REF!,#REF!,D84,E84,F84,H84,I84,J84,K84,M84)&gt;0,COUNTA(C84,#REF!,#REF!,D84,E84,F84,H84,I84,J84,K84,M84),11)</f>
        <v>2</v>
      </c>
      <c r="S84" t="str">
        <f t="shared" si="6"/>
        <v/>
      </c>
      <c r="T84" t="str">
        <f>IFERROR(VLOOKUP(S84,Sheet1!$A$1:$B$7,2,FALSE),"")</f>
        <v/>
      </c>
      <c r="U84" t="str">
        <f t="shared" si="7"/>
        <v/>
      </c>
      <c r="V84">
        <f>IFERROR(VLOOKUP(U84,Sheet1!$C$1:$D$21,2,FALSE),5)</f>
        <v>5</v>
      </c>
      <c r="W84" t="str">
        <f t="shared" si="8"/>
        <v/>
      </c>
      <c r="X84" t="str">
        <f>IFERROR(VLOOKUP(W84,Sheet1!$E$1:$F$20,2,FALSE),"")</f>
        <v/>
      </c>
      <c r="Y84" t="str">
        <f t="shared" si="9"/>
        <v/>
      </c>
      <c r="Z84">
        <f t="shared" si="10"/>
        <v>5</v>
      </c>
      <c r="AA84" t="str">
        <f t="shared" si="11"/>
        <v/>
      </c>
      <c r="AB84">
        <f>IFERROR(VLOOKUP(AA84,Sheet1!$G$1:$H$4,2,FALSE),5)</f>
        <v>5</v>
      </c>
    </row>
    <row r="85" spans="2:28" x14ac:dyDescent="0.2">
      <c r="B85" s="11">
        <v>72</v>
      </c>
      <c r="C85" s="12"/>
      <c r="D85" s="12"/>
      <c r="E85" s="12"/>
      <c r="F85" s="12"/>
      <c r="G85" s="12"/>
      <c r="H85" s="12"/>
      <c r="I85" s="12"/>
      <c r="J85" s="13"/>
      <c r="K85" s="12"/>
      <c r="L85" s="12"/>
      <c r="M85" s="12"/>
      <c r="N85" s="24"/>
      <c r="P85">
        <v>11</v>
      </c>
      <c r="Q85">
        <f>IF(COUNTA(C85,#REF!,#REF!,D85,E85,F85,H85,I85,J85,K85,M85)&gt;0,COUNTA(C85,#REF!,#REF!,D85,E85,F85,H85,I85,J85,K85,M85),11)</f>
        <v>2</v>
      </c>
      <c r="S85" t="str">
        <f t="shared" si="6"/>
        <v/>
      </c>
      <c r="T85" t="str">
        <f>IFERROR(VLOOKUP(S85,Sheet1!$A$1:$B$7,2,FALSE),"")</f>
        <v/>
      </c>
      <c r="U85" t="str">
        <f t="shared" si="7"/>
        <v/>
      </c>
      <c r="V85">
        <f>IFERROR(VLOOKUP(U85,Sheet1!$C$1:$D$21,2,FALSE),5)</f>
        <v>5</v>
      </c>
      <c r="W85" t="str">
        <f t="shared" si="8"/>
        <v/>
      </c>
      <c r="X85" t="str">
        <f>IFERROR(VLOOKUP(W85,Sheet1!$E$1:$F$20,2,FALSE),"")</f>
        <v/>
      </c>
      <c r="Y85" t="str">
        <f t="shared" si="9"/>
        <v/>
      </c>
      <c r="Z85">
        <f t="shared" si="10"/>
        <v>5</v>
      </c>
      <c r="AA85" t="str">
        <f t="shared" si="11"/>
        <v/>
      </c>
      <c r="AB85">
        <f>IFERROR(VLOOKUP(AA85,Sheet1!$G$1:$H$4,2,FALSE),5)</f>
        <v>5</v>
      </c>
    </row>
    <row r="86" spans="2:28" x14ac:dyDescent="0.2">
      <c r="B86" s="11">
        <v>73</v>
      </c>
      <c r="C86" s="12"/>
      <c r="D86" s="12"/>
      <c r="E86" s="12"/>
      <c r="F86" s="12"/>
      <c r="G86" s="12"/>
      <c r="H86" s="12"/>
      <c r="I86" s="12"/>
      <c r="J86" s="13"/>
      <c r="K86" s="12"/>
      <c r="L86" s="12"/>
      <c r="M86" s="12"/>
      <c r="N86" s="24"/>
      <c r="P86">
        <v>11</v>
      </c>
      <c r="Q86">
        <f>IF(COUNTA(C86,#REF!,#REF!,D86,E86,F86,H86,I86,J86,K86,M86)&gt;0,COUNTA(C86,#REF!,#REF!,D86,E86,F86,H86,I86,J86,K86,M86),11)</f>
        <v>2</v>
      </c>
      <c r="S86" t="str">
        <f t="shared" si="6"/>
        <v/>
      </c>
      <c r="T86" t="str">
        <f>IFERROR(VLOOKUP(S86,Sheet1!$A$1:$B$7,2,FALSE),"")</f>
        <v/>
      </c>
      <c r="U86" t="str">
        <f t="shared" si="7"/>
        <v/>
      </c>
      <c r="V86">
        <f>IFERROR(VLOOKUP(U86,Sheet1!$C$1:$D$21,2,FALSE),5)</f>
        <v>5</v>
      </c>
      <c r="W86" t="str">
        <f t="shared" si="8"/>
        <v/>
      </c>
      <c r="X86" t="str">
        <f>IFERROR(VLOOKUP(W86,Sheet1!$E$1:$F$20,2,FALSE),"")</f>
        <v/>
      </c>
      <c r="Y86" t="str">
        <f t="shared" si="9"/>
        <v/>
      </c>
      <c r="Z86">
        <f t="shared" si="10"/>
        <v>5</v>
      </c>
      <c r="AA86" t="str">
        <f t="shared" si="11"/>
        <v/>
      </c>
      <c r="AB86">
        <f>IFERROR(VLOOKUP(AA86,Sheet1!$G$1:$H$4,2,FALSE),5)</f>
        <v>5</v>
      </c>
    </row>
    <row r="87" spans="2:28" x14ac:dyDescent="0.2">
      <c r="B87" s="11">
        <v>74</v>
      </c>
      <c r="C87" s="12"/>
      <c r="D87" s="12"/>
      <c r="E87" s="12"/>
      <c r="F87" s="12"/>
      <c r="G87" s="12"/>
      <c r="H87" s="12"/>
      <c r="I87" s="12"/>
      <c r="J87" s="13"/>
      <c r="K87" s="12"/>
      <c r="L87" s="12"/>
      <c r="M87" s="12"/>
      <c r="N87" s="24"/>
      <c r="P87">
        <v>11</v>
      </c>
      <c r="Q87">
        <f>IF(COUNTA(C87,#REF!,#REF!,D87,E87,F87,H87,I87,J87,K87,M87)&gt;0,COUNTA(C87,#REF!,#REF!,D87,E87,F87,H87,I87,J87,K87,M87),11)</f>
        <v>2</v>
      </c>
      <c r="S87" t="str">
        <f t="shared" si="6"/>
        <v/>
      </c>
      <c r="T87" t="str">
        <f>IFERROR(VLOOKUP(S87,Sheet1!$A$1:$B$7,2,FALSE),"")</f>
        <v/>
      </c>
      <c r="U87" t="str">
        <f t="shared" si="7"/>
        <v/>
      </c>
      <c r="V87">
        <f>IFERROR(VLOOKUP(U87,Sheet1!$C$1:$D$21,2,FALSE),5)</f>
        <v>5</v>
      </c>
      <c r="W87" t="str">
        <f t="shared" si="8"/>
        <v/>
      </c>
      <c r="X87" t="str">
        <f>IFERROR(VLOOKUP(W87,Sheet1!$E$1:$F$20,2,FALSE),"")</f>
        <v/>
      </c>
      <c r="Y87" t="str">
        <f t="shared" si="9"/>
        <v/>
      </c>
      <c r="Z87">
        <f t="shared" si="10"/>
        <v>5</v>
      </c>
      <c r="AA87" t="str">
        <f t="shared" si="11"/>
        <v/>
      </c>
      <c r="AB87">
        <f>IFERROR(VLOOKUP(AA87,Sheet1!$G$1:$H$4,2,FALSE),5)</f>
        <v>5</v>
      </c>
    </row>
    <row r="88" spans="2:28" x14ac:dyDescent="0.2">
      <c r="B88" s="11">
        <v>75</v>
      </c>
      <c r="C88" s="12"/>
      <c r="D88" s="12"/>
      <c r="E88" s="12"/>
      <c r="F88" s="12"/>
      <c r="G88" s="12"/>
      <c r="H88" s="12"/>
      <c r="I88" s="12"/>
      <c r="J88" s="13"/>
      <c r="K88" s="12"/>
      <c r="L88" s="12"/>
      <c r="M88" s="12"/>
      <c r="N88" s="24"/>
      <c r="P88">
        <v>11</v>
      </c>
      <c r="Q88">
        <f>IF(COUNTA(C88,#REF!,#REF!,D88,E88,F88,H88,I88,J88,K88,M88)&gt;0,COUNTA(C88,#REF!,#REF!,D88,E88,F88,H88,I88,J88,K88,M88),11)</f>
        <v>2</v>
      </c>
      <c r="S88" t="str">
        <f t="shared" si="6"/>
        <v/>
      </c>
      <c r="T88" t="str">
        <f>IFERROR(VLOOKUP(S88,Sheet1!$A$1:$B$7,2,FALSE),"")</f>
        <v/>
      </c>
      <c r="U88" t="str">
        <f t="shared" si="7"/>
        <v/>
      </c>
      <c r="V88">
        <f>IFERROR(VLOOKUP(U88,Sheet1!$C$1:$D$21,2,FALSE),5)</f>
        <v>5</v>
      </c>
      <c r="W88" t="str">
        <f t="shared" si="8"/>
        <v/>
      </c>
      <c r="X88" t="str">
        <f>IFERROR(VLOOKUP(W88,Sheet1!$E$1:$F$20,2,FALSE),"")</f>
        <v/>
      </c>
      <c r="Y88" t="str">
        <f t="shared" si="9"/>
        <v/>
      </c>
      <c r="Z88">
        <f t="shared" si="10"/>
        <v>5</v>
      </c>
      <c r="AA88" t="str">
        <f t="shared" si="11"/>
        <v/>
      </c>
      <c r="AB88">
        <f>IFERROR(VLOOKUP(AA88,Sheet1!$G$1:$H$4,2,FALSE),5)</f>
        <v>5</v>
      </c>
    </row>
    <row r="89" spans="2:28" x14ac:dyDescent="0.2">
      <c r="B89" s="11">
        <v>76</v>
      </c>
      <c r="C89" s="12"/>
      <c r="D89" s="12"/>
      <c r="E89" s="12"/>
      <c r="F89" s="12"/>
      <c r="G89" s="12"/>
      <c r="H89" s="12"/>
      <c r="I89" s="12"/>
      <c r="J89" s="13"/>
      <c r="K89" s="12"/>
      <c r="L89" s="12"/>
      <c r="M89" s="12"/>
      <c r="N89" s="24"/>
      <c r="P89">
        <v>11</v>
      </c>
      <c r="Q89">
        <f>IF(COUNTA(C89,#REF!,#REF!,D89,E89,F89,H89,I89,J89,K89,M89)&gt;0,COUNTA(C89,#REF!,#REF!,D89,E89,F89,H89,I89,J89,K89,M89),11)</f>
        <v>2</v>
      </c>
      <c r="S89" t="str">
        <f t="shared" si="6"/>
        <v/>
      </c>
      <c r="T89" t="str">
        <f>IFERROR(VLOOKUP(S89,Sheet1!$A$1:$B$7,2,FALSE),"")</f>
        <v/>
      </c>
      <c r="U89" t="str">
        <f t="shared" si="7"/>
        <v/>
      </c>
      <c r="V89">
        <f>IFERROR(VLOOKUP(U89,Sheet1!$C$1:$D$21,2,FALSE),5)</f>
        <v>5</v>
      </c>
      <c r="W89" t="str">
        <f t="shared" si="8"/>
        <v/>
      </c>
      <c r="X89" t="str">
        <f>IFERROR(VLOOKUP(W89,Sheet1!$E$1:$F$20,2,FALSE),"")</f>
        <v/>
      </c>
      <c r="Y89" t="str">
        <f t="shared" si="9"/>
        <v/>
      </c>
      <c r="Z89">
        <f t="shared" si="10"/>
        <v>5</v>
      </c>
      <c r="AA89" t="str">
        <f t="shared" si="11"/>
        <v/>
      </c>
      <c r="AB89">
        <f>IFERROR(VLOOKUP(AA89,Sheet1!$G$1:$H$4,2,FALSE),5)</f>
        <v>5</v>
      </c>
    </row>
    <row r="90" spans="2:28" x14ac:dyDescent="0.2">
      <c r="B90" s="11">
        <v>77</v>
      </c>
      <c r="C90" s="12"/>
      <c r="D90" s="12"/>
      <c r="E90" s="12"/>
      <c r="F90" s="12"/>
      <c r="G90" s="12"/>
      <c r="H90" s="12"/>
      <c r="I90" s="12"/>
      <c r="J90" s="13"/>
      <c r="K90" s="12"/>
      <c r="L90" s="12"/>
      <c r="M90" s="12"/>
      <c r="N90" s="24"/>
      <c r="P90">
        <v>11</v>
      </c>
      <c r="Q90">
        <f>IF(COUNTA(C90,#REF!,#REF!,D90,E90,F90,H90,I90,J90,K90,M90)&gt;0,COUNTA(C90,#REF!,#REF!,D90,E90,F90,H90,I90,J90,K90,M90),11)</f>
        <v>2</v>
      </c>
      <c r="S90" t="str">
        <f t="shared" si="6"/>
        <v/>
      </c>
      <c r="T90" t="str">
        <f>IFERROR(VLOOKUP(S90,Sheet1!$A$1:$B$7,2,FALSE),"")</f>
        <v/>
      </c>
      <c r="U90" t="str">
        <f t="shared" si="7"/>
        <v/>
      </c>
      <c r="V90">
        <f>IFERROR(VLOOKUP(U90,Sheet1!$C$1:$D$21,2,FALSE),5)</f>
        <v>5</v>
      </c>
      <c r="W90" t="str">
        <f t="shared" si="8"/>
        <v/>
      </c>
      <c r="X90" t="str">
        <f>IFERROR(VLOOKUP(W90,Sheet1!$E$1:$F$20,2,FALSE),"")</f>
        <v/>
      </c>
      <c r="Y90" t="str">
        <f t="shared" si="9"/>
        <v/>
      </c>
      <c r="Z90">
        <f t="shared" si="10"/>
        <v>5</v>
      </c>
      <c r="AA90" t="str">
        <f t="shared" si="11"/>
        <v/>
      </c>
      <c r="AB90">
        <f>IFERROR(VLOOKUP(AA90,Sheet1!$G$1:$H$4,2,FALSE),5)</f>
        <v>5</v>
      </c>
    </row>
    <row r="91" spans="2:28" x14ac:dyDescent="0.2">
      <c r="B91" s="11">
        <v>78</v>
      </c>
      <c r="C91" s="12"/>
      <c r="D91" s="12"/>
      <c r="E91" s="12"/>
      <c r="F91" s="12"/>
      <c r="G91" s="12"/>
      <c r="H91" s="12"/>
      <c r="I91" s="12"/>
      <c r="J91" s="13"/>
      <c r="K91" s="12"/>
      <c r="L91" s="12"/>
      <c r="M91" s="12"/>
      <c r="N91" s="24"/>
      <c r="P91">
        <v>11</v>
      </c>
      <c r="Q91">
        <f>IF(COUNTA(C91,#REF!,#REF!,D91,E91,F91,H91,I91,J91,K91,M91)&gt;0,COUNTA(C91,#REF!,#REF!,D91,E91,F91,H91,I91,J91,K91,M91),11)</f>
        <v>2</v>
      </c>
      <c r="S91" t="str">
        <f t="shared" si="6"/>
        <v/>
      </c>
      <c r="T91" t="str">
        <f>IFERROR(VLOOKUP(S91,Sheet1!$A$1:$B$7,2,FALSE),"")</f>
        <v/>
      </c>
      <c r="U91" t="str">
        <f t="shared" si="7"/>
        <v/>
      </c>
      <c r="V91">
        <f>IFERROR(VLOOKUP(U91,Sheet1!$C$1:$D$21,2,FALSE),5)</f>
        <v>5</v>
      </c>
      <c r="W91" t="str">
        <f t="shared" si="8"/>
        <v/>
      </c>
      <c r="X91" t="str">
        <f>IFERROR(VLOOKUP(W91,Sheet1!$E$1:$F$20,2,FALSE),"")</f>
        <v/>
      </c>
      <c r="Y91" t="str">
        <f t="shared" si="9"/>
        <v/>
      </c>
      <c r="Z91">
        <f t="shared" si="10"/>
        <v>5</v>
      </c>
      <c r="AA91" t="str">
        <f t="shared" si="11"/>
        <v/>
      </c>
      <c r="AB91">
        <f>IFERROR(VLOOKUP(AA91,Sheet1!$G$1:$H$4,2,FALSE),5)</f>
        <v>5</v>
      </c>
    </row>
    <row r="92" spans="2:28" x14ac:dyDescent="0.2">
      <c r="B92" s="11">
        <v>79</v>
      </c>
      <c r="C92" s="12"/>
      <c r="D92" s="12"/>
      <c r="E92" s="12"/>
      <c r="F92" s="12"/>
      <c r="G92" s="12"/>
      <c r="H92" s="12"/>
      <c r="I92" s="12"/>
      <c r="J92" s="13"/>
      <c r="K92" s="12"/>
      <c r="L92" s="12"/>
      <c r="M92" s="12"/>
      <c r="N92" s="24"/>
      <c r="P92">
        <v>11</v>
      </c>
      <c r="Q92">
        <f>IF(COUNTA(C92,#REF!,#REF!,D92,E92,F92,H92,I92,J92,K92,M92)&gt;0,COUNTA(C92,#REF!,#REF!,D92,E92,F92,H92,I92,J92,K92,M92),11)</f>
        <v>2</v>
      </c>
      <c r="S92" t="str">
        <f t="shared" si="6"/>
        <v/>
      </c>
      <c r="T92" t="str">
        <f>IFERROR(VLOOKUP(S92,Sheet1!$A$1:$B$7,2,FALSE),"")</f>
        <v/>
      </c>
      <c r="U92" t="str">
        <f t="shared" si="7"/>
        <v/>
      </c>
      <c r="V92">
        <f>IFERROR(VLOOKUP(U92,Sheet1!$C$1:$D$21,2,FALSE),5)</f>
        <v>5</v>
      </c>
      <c r="W92" t="str">
        <f t="shared" si="8"/>
        <v/>
      </c>
      <c r="X92" t="str">
        <f>IFERROR(VLOOKUP(W92,Sheet1!$E$1:$F$20,2,FALSE),"")</f>
        <v/>
      </c>
      <c r="Y92" t="str">
        <f t="shared" si="9"/>
        <v/>
      </c>
      <c r="Z92">
        <f t="shared" si="10"/>
        <v>5</v>
      </c>
      <c r="AA92" t="str">
        <f t="shared" si="11"/>
        <v/>
      </c>
      <c r="AB92">
        <f>IFERROR(VLOOKUP(AA92,Sheet1!$G$1:$H$4,2,FALSE),5)</f>
        <v>5</v>
      </c>
    </row>
    <row r="93" spans="2:28" x14ac:dyDescent="0.2">
      <c r="B93" s="11">
        <v>80</v>
      </c>
      <c r="C93" s="12"/>
      <c r="D93" s="12"/>
      <c r="E93" s="12"/>
      <c r="F93" s="12"/>
      <c r="G93" s="12"/>
      <c r="H93" s="12"/>
      <c r="I93" s="12"/>
      <c r="J93" s="13"/>
      <c r="K93" s="12"/>
      <c r="L93" s="12"/>
      <c r="M93" s="12"/>
      <c r="N93" s="24"/>
      <c r="P93">
        <v>11</v>
      </c>
      <c r="Q93">
        <f>IF(COUNTA(C93,#REF!,#REF!,D93,E93,F93,H93,I93,J93,K93,M93)&gt;0,COUNTA(C93,#REF!,#REF!,D93,E93,F93,H93,I93,J93,K93,M93),11)</f>
        <v>2</v>
      </c>
      <c r="S93" t="str">
        <f t="shared" si="6"/>
        <v/>
      </c>
      <c r="T93" t="str">
        <f>IFERROR(VLOOKUP(S93,Sheet1!$A$1:$B$7,2,FALSE),"")</f>
        <v/>
      </c>
      <c r="U93" t="str">
        <f t="shared" si="7"/>
        <v/>
      </c>
      <c r="V93">
        <f>IFERROR(VLOOKUP(U93,Sheet1!$C$1:$D$21,2,FALSE),5)</f>
        <v>5</v>
      </c>
      <c r="W93" t="str">
        <f t="shared" si="8"/>
        <v/>
      </c>
      <c r="X93" t="str">
        <f>IFERROR(VLOOKUP(W93,Sheet1!$E$1:$F$20,2,FALSE),"")</f>
        <v/>
      </c>
      <c r="Y93" t="str">
        <f t="shared" si="9"/>
        <v/>
      </c>
      <c r="Z93">
        <f t="shared" si="10"/>
        <v>5</v>
      </c>
      <c r="AA93" t="str">
        <f t="shared" si="11"/>
        <v/>
      </c>
      <c r="AB93">
        <f>IFERROR(VLOOKUP(AA93,Sheet1!$G$1:$H$4,2,FALSE),5)</f>
        <v>5</v>
      </c>
    </row>
    <row r="94" spans="2:28" x14ac:dyDescent="0.2">
      <c r="B94" s="11">
        <v>81</v>
      </c>
      <c r="C94" s="12"/>
      <c r="D94" s="12"/>
      <c r="E94" s="12"/>
      <c r="F94" s="12"/>
      <c r="G94" s="12"/>
      <c r="H94" s="12"/>
      <c r="I94" s="12"/>
      <c r="J94" s="13"/>
      <c r="K94" s="12"/>
      <c r="L94" s="12"/>
      <c r="M94" s="12"/>
      <c r="N94" s="24"/>
      <c r="P94">
        <v>11</v>
      </c>
      <c r="Q94">
        <f>IF(COUNTA(C94,#REF!,#REF!,D94,E94,F94,H94,I94,J94,K94,M94)&gt;0,COUNTA(C94,#REF!,#REF!,D94,E94,F94,H94,I94,J94,K94,M94),11)</f>
        <v>2</v>
      </c>
      <c r="S94" t="str">
        <f t="shared" si="6"/>
        <v/>
      </c>
      <c r="T94" t="str">
        <f>IFERROR(VLOOKUP(S94,Sheet1!$A$1:$B$7,2,FALSE),"")</f>
        <v/>
      </c>
      <c r="U94" t="str">
        <f t="shared" si="7"/>
        <v/>
      </c>
      <c r="V94">
        <f>IFERROR(VLOOKUP(U94,Sheet1!$C$1:$D$21,2,FALSE),5)</f>
        <v>5</v>
      </c>
      <c r="W94" t="str">
        <f t="shared" si="8"/>
        <v/>
      </c>
      <c r="X94" t="str">
        <f>IFERROR(VLOOKUP(W94,Sheet1!$E$1:$F$20,2,FALSE),"")</f>
        <v/>
      </c>
      <c r="Y94" t="str">
        <f t="shared" si="9"/>
        <v/>
      </c>
      <c r="Z94">
        <f t="shared" si="10"/>
        <v>5</v>
      </c>
      <c r="AA94" t="str">
        <f t="shared" si="11"/>
        <v/>
      </c>
      <c r="AB94">
        <f>IFERROR(VLOOKUP(AA94,Sheet1!$G$1:$H$4,2,FALSE),5)</f>
        <v>5</v>
      </c>
    </row>
    <row r="95" spans="2:28" x14ac:dyDescent="0.2">
      <c r="B95" s="11">
        <v>82</v>
      </c>
      <c r="C95" s="12"/>
      <c r="D95" s="12"/>
      <c r="E95" s="12"/>
      <c r="F95" s="12"/>
      <c r="G95" s="12"/>
      <c r="H95" s="12"/>
      <c r="I95" s="12"/>
      <c r="J95" s="13"/>
      <c r="K95" s="12"/>
      <c r="L95" s="12"/>
      <c r="M95" s="12"/>
      <c r="N95" s="24"/>
      <c r="P95">
        <v>11</v>
      </c>
      <c r="Q95">
        <f>IF(COUNTA(C95,#REF!,#REF!,D95,E95,F95,H95,I95,J95,K95,M95)&gt;0,COUNTA(C95,#REF!,#REF!,D95,E95,F95,H95,I95,J95,K95,M95),11)</f>
        <v>2</v>
      </c>
      <c r="S95" t="str">
        <f t="shared" si="6"/>
        <v/>
      </c>
      <c r="T95" t="str">
        <f>IFERROR(VLOOKUP(S95,Sheet1!$A$1:$B$7,2,FALSE),"")</f>
        <v/>
      </c>
      <c r="U95" t="str">
        <f t="shared" si="7"/>
        <v/>
      </c>
      <c r="V95">
        <f>IFERROR(VLOOKUP(U95,Sheet1!$C$1:$D$21,2,FALSE),5)</f>
        <v>5</v>
      </c>
      <c r="W95" t="str">
        <f t="shared" si="8"/>
        <v/>
      </c>
      <c r="X95" t="str">
        <f>IFERROR(VLOOKUP(W95,Sheet1!$E$1:$F$20,2,FALSE),"")</f>
        <v/>
      </c>
      <c r="Y95" t="str">
        <f t="shared" si="9"/>
        <v/>
      </c>
      <c r="Z95">
        <f t="shared" si="10"/>
        <v>5</v>
      </c>
      <c r="AA95" t="str">
        <f t="shared" si="11"/>
        <v/>
      </c>
      <c r="AB95">
        <f>IFERROR(VLOOKUP(AA95,Sheet1!$G$1:$H$4,2,FALSE),5)</f>
        <v>5</v>
      </c>
    </row>
    <row r="96" spans="2:28" x14ac:dyDescent="0.2">
      <c r="B96" s="11">
        <v>83</v>
      </c>
      <c r="C96" s="12"/>
      <c r="D96" s="12"/>
      <c r="E96" s="12"/>
      <c r="F96" s="12"/>
      <c r="G96" s="12"/>
      <c r="H96" s="12"/>
      <c r="I96" s="12"/>
      <c r="J96" s="13"/>
      <c r="K96" s="12"/>
      <c r="L96" s="12"/>
      <c r="M96" s="12"/>
      <c r="N96" s="24"/>
      <c r="P96">
        <v>11</v>
      </c>
      <c r="Q96">
        <f>IF(COUNTA(C96,#REF!,#REF!,D96,E96,F96,H96,I96,J96,K96,M96)&gt;0,COUNTA(C96,#REF!,#REF!,D96,E96,F96,H96,I96,J96,K96,M96),11)</f>
        <v>2</v>
      </c>
      <c r="S96" t="str">
        <f t="shared" si="6"/>
        <v/>
      </c>
      <c r="T96" t="str">
        <f>IFERROR(VLOOKUP(S96,Sheet1!$A$1:$B$7,2,FALSE),"")</f>
        <v/>
      </c>
      <c r="U96" t="str">
        <f t="shared" si="7"/>
        <v/>
      </c>
      <c r="V96">
        <f>IFERROR(VLOOKUP(U96,Sheet1!$C$1:$D$21,2,FALSE),5)</f>
        <v>5</v>
      </c>
      <c r="W96" t="str">
        <f t="shared" si="8"/>
        <v/>
      </c>
      <c r="X96" t="str">
        <f>IFERROR(VLOOKUP(W96,Sheet1!$E$1:$F$20,2,FALSE),"")</f>
        <v/>
      </c>
      <c r="Y96" t="str">
        <f t="shared" si="9"/>
        <v/>
      </c>
      <c r="Z96">
        <f t="shared" si="10"/>
        <v>5</v>
      </c>
      <c r="AA96" t="str">
        <f t="shared" si="11"/>
        <v/>
      </c>
      <c r="AB96">
        <f>IFERROR(VLOOKUP(AA96,Sheet1!$G$1:$H$4,2,FALSE),5)</f>
        <v>5</v>
      </c>
    </row>
    <row r="97" spans="2:28" x14ac:dyDescent="0.2">
      <c r="B97" s="11">
        <v>84</v>
      </c>
      <c r="C97" s="12"/>
      <c r="D97" s="12"/>
      <c r="E97" s="12"/>
      <c r="F97" s="12"/>
      <c r="G97" s="12"/>
      <c r="H97" s="12"/>
      <c r="I97" s="12"/>
      <c r="J97" s="13"/>
      <c r="K97" s="12"/>
      <c r="L97" s="12"/>
      <c r="M97" s="12"/>
      <c r="N97" s="24"/>
      <c r="P97">
        <v>11</v>
      </c>
      <c r="Q97">
        <f>IF(COUNTA(C97,#REF!,#REF!,D97,E97,F97,H97,I97,J97,K97,M97)&gt;0,COUNTA(C97,#REF!,#REF!,D97,E97,F97,H97,I97,J97,K97,M97),11)</f>
        <v>2</v>
      </c>
      <c r="S97" t="str">
        <f t="shared" si="6"/>
        <v/>
      </c>
      <c r="T97" t="str">
        <f>IFERROR(VLOOKUP(S97,Sheet1!$A$1:$B$7,2,FALSE),"")</f>
        <v/>
      </c>
      <c r="U97" t="str">
        <f t="shared" si="7"/>
        <v/>
      </c>
      <c r="V97">
        <f>IFERROR(VLOOKUP(U97,Sheet1!$C$1:$D$21,2,FALSE),5)</f>
        <v>5</v>
      </c>
      <c r="W97" t="str">
        <f t="shared" si="8"/>
        <v/>
      </c>
      <c r="X97" t="str">
        <f>IFERROR(VLOOKUP(W97,Sheet1!$E$1:$F$20,2,FALSE),"")</f>
        <v/>
      </c>
      <c r="Y97" t="str">
        <f t="shared" si="9"/>
        <v/>
      </c>
      <c r="Z97">
        <f t="shared" si="10"/>
        <v>5</v>
      </c>
      <c r="AA97" t="str">
        <f t="shared" si="11"/>
        <v/>
      </c>
      <c r="AB97">
        <f>IFERROR(VLOOKUP(AA97,Sheet1!$G$1:$H$4,2,FALSE),5)</f>
        <v>5</v>
      </c>
    </row>
    <row r="98" spans="2:28" x14ac:dyDescent="0.2">
      <c r="B98" s="11">
        <v>85</v>
      </c>
      <c r="C98" s="12"/>
      <c r="D98" s="12"/>
      <c r="E98" s="12"/>
      <c r="F98" s="12"/>
      <c r="G98" s="12"/>
      <c r="H98" s="12"/>
      <c r="I98" s="12"/>
      <c r="J98" s="13"/>
      <c r="K98" s="12"/>
      <c r="L98" s="12"/>
      <c r="M98" s="12"/>
      <c r="N98" s="24"/>
      <c r="P98">
        <v>11</v>
      </c>
      <c r="Q98">
        <f>IF(COUNTA(C98,#REF!,#REF!,D98,E98,F98,H98,I98,J98,K98,M98)&gt;0,COUNTA(C98,#REF!,#REF!,D98,E98,F98,H98,I98,J98,K98,M98),11)</f>
        <v>2</v>
      </c>
      <c r="S98" t="str">
        <f t="shared" si="6"/>
        <v/>
      </c>
      <c r="T98" t="str">
        <f>IFERROR(VLOOKUP(S98,Sheet1!$A$1:$B$7,2,FALSE),"")</f>
        <v/>
      </c>
      <c r="U98" t="str">
        <f t="shared" si="7"/>
        <v/>
      </c>
      <c r="V98">
        <f>IFERROR(VLOOKUP(U98,Sheet1!$C$1:$D$21,2,FALSE),5)</f>
        <v>5</v>
      </c>
      <c r="W98" t="str">
        <f t="shared" si="8"/>
        <v/>
      </c>
      <c r="X98" t="str">
        <f>IFERROR(VLOOKUP(W98,Sheet1!$E$1:$F$20,2,FALSE),"")</f>
        <v/>
      </c>
      <c r="Y98" t="str">
        <f t="shared" si="9"/>
        <v/>
      </c>
      <c r="Z98">
        <f t="shared" si="10"/>
        <v>5</v>
      </c>
      <c r="AA98" t="str">
        <f t="shared" si="11"/>
        <v/>
      </c>
      <c r="AB98">
        <f>IFERROR(VLOOKUP(AA98,Sheet1!$G$1:$H$4,2,FALSE),5)</f>
        <v>5</v>
      </c>
    </row>
    <row r="99" spans="2:28" x14ac:dyDescent="0.2">
      <c r="B99" s="11">
        <v>86</v>
      </c>
      <c r="C99" s="12"/>
      <c r="D99" s="12"/>
      <c r="E99" s="12"/>
      <c r="F99" s="12"/>
      <c r="G99" s="12"/>
      <c r="H99" s="12"/>
      <c r="I99" s="12"/>
      <c r="J99" s="13"/>
      <c r="K99" s="12"/>
      <c r="L99" s="12"/>
      <c r="M99" s="12"/>
      <c r="N99" s="24"/>
      <c r="P99">
        <v>11</v>
      </c>
      <c r="Q99">
        <f>IF(COUNTA(C99,#REF!,#REF!,D99,E99,F99,H99,I99,J99,K99,M99)&gt;0,COUNTA(C99,#REF!,#REF!,D99,E99,F99,H99,I99,J99,K99,M99),11)</f>
        <v>2</v>
      </c>
      <c r="S99" t="str">
        <f t="shared" si="6"/>
        <v/>
      </c>
      <c r="T99" t="str">
        <f>IFERROR(VLOOKUP(S99,Sheet1!$A$1:$B$7,2,FALSE),"")</f>
        <v/>
      </c>
      <c r="U99" t="str">
        <f t="shared" si="7"/>
        <v/>
      </c>
      <c r="V99">
        <f>IFERROR(VLOOKUP(U99,Sheet1!$C$1:$D$21,2,FALSE),5)</f>
        <v>5</v>
      </c>
      <c r="W99" t="str">
        <f t="shared" si="8"/>
        <v/>
      </c>
      <c r="X99" t="str">
        <f>IFERROR(VLOOKUP(W99,Sheet1!$E$1:$F$20,2,FALSE),"")</f>
        <v/>
      </c>
      <c r="Y99" t="str">
        <f t="shared" si="9"/>
        <v/>
      </c>
      <c r="Z99">
        <f t="shared" si="10"/>
        <v>5</v>
      </c>
      <c r="AA99" t="str">
        <f t="shared" si="11"/>
        <v/>
      </c>
      <c r="AB99">
        <f>IFERROR(VLOOKUP(AA99,Sheet1!$G$1:$H$4,2,FALSE),5)</f>
        <v>5</v>
      </c>
    </row>
    <row r="100" spans="2:28" x14ac:dyDescent="0.2">
      <c r="B100" s="11">
        <v>87</v>
      </c>
      <c r="C100" s="12"/>
      <c r="D100" s="12"/>
      <c r="E100" s="12"/>
      <c r="F100" s="12"/>
      <c r="G100" s="12"/>
      <c r="H100" s="12"/>
      <c r="I100" s="12"/>
      <c r="J100" s="13"/>
      <c r="K100" s="12"/>
      <c r="L100" s="12"/>
      <c r="M100" s="12"/>
      <c r="N100" s="24"/>
      <c r="P100">
        <v>11</v>
      </c>
      <c r="Q100">
        <f>IF(COUNTA(C100,#REF!,#REF!,D100,E100,F100,H100,I100,J100,K100,M100)&gt;0,COUNTA(C100,#REF!,#REF!,D100,E100,F100,H100,I100,J100,K100,M100),11)</f>
        <v>2</v>
      </c>
      <c r="S100" t="str">
        <f t="shared" si="6"/>
        <v/>
      </c>
      <c r="T100" t="str">
        <f>IFERROR(VLOOKUP(S100,Sheet1!$A$1:$B$7,2,FALSE),"")</f>
        <v/>
      </c>
      <c r="U100" t="str">
        <f t="shared" si="7"/>
        <v/>
      </c>
      <c r="V100">
        <f>IFERROR(VLOOKUP(U100,Sheet1!$C$1:$D$21,2,FALSE),5)</f>
        <v>5</v>
      </c>
      <c r="W100" t="str">
        <f t="shared" si="8"/>
        <v/>
      </c>
      <c r="X100" t="str">
        <f>IFERROR(VLOOKUP(W100,Sheet1!$E$1:$F$20,2,FALSE),"")</f>
        <v/>
      </c>
      <c r="Y100" t="str">
        <f t="shared" si="9"/>
        <v/>
      </c>
      <c r="Z100">
        <f t="shared" si="10"/>
        <v>5</v>
      </c>
      <c r="AA100" t="str">
        <f t="shared" si="11"/>
        <v/>
      </c>
      <c r="AB100">
        <f>IFERROR(VLOOKUP(AA100,Sheet1!$G$1:$H$4,2,FALSE),5)</f>
        <v>5</v>
      </c>
    </row>
    <row r="101" spans="2:28" x14ac:dyDescent="0.2">
      <c r="B101" s="11">
        <v>88</v>
      </c>
      <c r="C101" s="12"/>
      <c r="D101" s="12"/>
      <c r="E101" s="12"/>
      <c r="F101" s="12"/>
      <c r="G101" s="12"/>
      <c r="H101" s="12"/>
      <c r="I101" s="12"/>
      <c r="J101" s="13"/>
      <c r="K101" s="12"/>
      <c r="L101" s="12"/>
      <c r="M101" s="12"/>
      <c r="N101" s="24"/>
      <c r="P101">
        <v>11</v>
      </c>
      <c r="Q101">
        <f>IF(COUNTA(C101,#REF!,#REF!,D101,E101,F101,H101,I101,J101,K101,M101)&gt;0,COUNTA(C101,#REF!,#REF!,D101,E101,F101,H101,I101,J101,K101,M101),11)</f>
        <v>2</v>
      </c>
      <c r="S101" t="str">
        <f t="shared" si="6"/>
        <v/>
      </c>
      <c r="T101" t="str">
        <f>IFERROR(VLOOKUP(S101,Sheet1!$A$1:$B$7,2,FALSE),"")</f>
        <v/>
      </c>
      <c r="U101" t="str">
        <f t="shared" si="7"/>
        <v/>
      </c>
      <c r="V101">
        <f>IFERROR(VLOOKUP(U101,Sheet1!$C$1:$D$21,2,FALSE),5)</f>
        <v>5</v>
      </c>
      <c r="W101" t="str">
        <f t="shared" si="8"/>
        <v/>
      </c>
      <c r="X101" t="str">
        <f>IFERROR(VLOOKUP(W101,Sheet1!$E$1:$F$20,2,FALSE),"")</f>
        <v/>
      </c>
      <c r="Y101" t="str">
        <f t="shared" si="9"/>
        <v/>
      </c>
      <c r="Z101">
        <f t="shared" si="10"/>
        <v>5</v>
      </c>
      <c r="AA101" t="str">
        <f t="shared" si="11"/>
        <v/>
      </c>
      <c r="AB101">
        <f>IFERROR(VLOOKUP(AA101,Sheet1!$G$1:$H$4,2,FALSE),5)</f>
        <v>5</v>
      </c>
    </row>
    <row r="102" spans="2:28" x14ac:dyDescent="0.2">
      <c r="B102" s="11">
        <v>89</v>
      </c>
      <c r="C102" s="12"/>
      <c r="D102" s="12"/>
      <c r="E102" s="12"/>
      <c r="F102" s="12"/>
      <c r="G102" s="12"/>
      <c r="H102" s="12"/>
      <c r="I102" s="12"/>
      <c r="J102" s="13"/>
      <c r="K102" s="12"/>
      <c r="L102" s="12"/>
      <c r="M102" s="12"/>
      <c r="N102" s="24"/>
      <c r="P102">
        <v>11</v>
      </c>
      <c r="Q102">
        <f>IF(COUNTA(C102,#REF!,#REF!,D102,E102,F102,H102,I102,J102,K102,M102)&gt;0,COUNTA(C102,#REF!,#REF!,D102,E102,F102,H102,I102,J102,K102,M102),11)</f>
        <v>2</v>
      </c>
      <c r="S102" t="str">
        <f t="shared" si="6"/>
        <v/>
      </c>
      <c r="T102" t="str">
        <f>IFERROR(VLOOKUP(S102,Sheet1!$A$1:$B$7,2,FALSE),"")</f>
        <v/>
      </c>
      <c r="U102" t="str">
        <f t="shared" si="7"/>
        <v/>
      </c>
      <c r="V102">
        <f>IFERROR(VLOOKUP(U102,Sheet1!$C$1:$D$21,2,FALSE),5)</f>
        <v>5</v>
      </c>
      <c r="W102" t="str">
        <f t="shared" si="8"/>
        <v/>
      </c>
      <c r="X102" t="str">
        <f>IFERROR(VLOOKUP(W102,Sheet1!$E$1:$F$20,2,FALSE),"")</f>
        <v/>
      </c>
      <c r="Y102" t="str">
        <f t="shared" si="9"/>
        <v/>
      </c>
      <c r="Z102">
        <f t="shared" si="10"/>
        <v>5</v>
      </c>
      <c r="AA102" t="str">
        <f t="shared" si="11"/>
        <v/>
      </c>
      <c r="AB102">
        <f>IFERROR(VLOOKUP(AA102,Sheet1!$G$1:$H$4,2,FALSE),5)</f>
        <v>5</v>
      </c>
    </row>
    <row r="103" spans="2:28" x14ac:dyDescent="0.2">
      <c r="B103" s="11">
        <v>90</v>
      </c>
      <c r="C103" s="12"/>
      <c r="D103" s="12"/>
      <c r="E103" s="12"/>
      <c r="F103" s="12"/>
      <c r="G103" s="12"/>
      <c r="H103" s="12"/>
      <c r="I103" s="12"/>
      <c r="J103" s="13"/>
      <c r="K103" s="12"/>
      <c r="L103" s="12"/>
      <c r="M103" s="12"/>
      <c r="N103" s="24"/>
      <c r="P103">
        <v>11</v>
      </c>
      <c r="Q103">
        <f>IF(COUNTA(C103,#REF!,#REF!,D103,E103,F103,H103,I103,J103,K103,M103)&gt;0,COUNTA(C103,#REF!,#REF!,D103,E103,F103,H103,I103,J103,K103,M103),11)</f>
        <v>2</v>
      </c>
      <c r="S103" t="str">
        <f t="shared" si="6"/>
        <v/>
      </c>
      <c r="T103" t="str">
        <f>IFERROR(VLOOKUP(S103,Sheet1!$A$1:$B$7,2,FALSE),"")</f>
        <v/>
      </c>
      <c r="U103" t="str">
        <f t="shared" si="7"/>
        <v/>
      </c>
      <c r="V103">
        <f>IFERROR(VLOOKUP(U103,Sheet1!$C$1:$D$21,2,FALSE),5)</f>
        <v>5</v>
      </c>
      <c r="W103" t="str">
        <f t="shared" si="8"/>
        <v/>
      </c>
      <c r="X103" t="str">
        <f>IFERROR(VLOOKUP(W103,Sheet1!$E$1:$F$20,2,FALSE),"")</f>
        <v/>
      </c>
      <c r="Y103" t="str">
        <f t="shared" si="9"/>
        <v/>
      </c>
      <c r="Z103">
        <f t="shared" si="10"/>
        <v>5</v>
      </c>
      <c r="AA103" t="str">
        <f t="shared" si="11"/>
        <v/>
      </c>
      <c r="AB103">
        <f>IFERROR(VLOOKUP(AA103,Sheet1!$G$1:$H$4,2,FALSE),5)</f>
        <v>5</v>
      </c>
    </row>
    <row r="104" spans="2:28" x14ac:dyDescent="0.2">
      <c r="B104" s="11">
        <v>91</v>
      </c>
      <c r="C104" s="12"/>
      <c r="D104" s="12"/>
      <c r="E104" s="12"/>
      <c r="F104" s="12"/>
      <c r="G104" s="12"/>
      <c r="H104" s="12"/>
      <c r="I104" s="12"/>
      <c r="J104" s="13"/>
      <c r="K104" s="12"/>
      <c r="L104" s="12"/>
      <c r="M104" s="12"/>
      <c r="N104" s="24"/>
      <c r="P104">
        <v>11</v>
      </c>
      <c r="Q104">
        <f>IF(COUNTA(C104,#REF!,#REF!,D104,E104,F104,H104,I104,J104,K104,M104)&gt;0,COUNTA(C104,#REF!,#REF!,D104,E104,F104,H104,I104,J104,K104,M104),11)</f>
        <v>2</v>
      </c>
      <c r="S104" t="str">
        <f t="shared" si="6"/>
        <v/>
      </c>
      <c r="T104" t="str">
        <f>IFERROR(VLOOKUP(S104,Sheet1!$A$1:$B$7,2,FALSE),"")</f>
        <v/>
      </c>
      <c r="U104" t="str">
        <f t="shared" si="7"/>
        <v/>
      </c>
      <c r="V104">
        <f>IFERROR(VLOOKUP(U104,Sheet1!$C$1:$D$21,2,FALSE),5)</f>
        <v>5</v>
      </c>
      <c r="W104" t="str">
        <f t="shared" si="8"/>
        <v/>
      </c>
      <c r="X104" t="str">
        <f>IFERROR(VLOOKUP(W104,Sheet1!$E$1:$F$20,2,FALSE),"")</f>
        <v/>
      </c>
      <c r="Y104" t="str">
        <f t="shared" si="9"/>
        <v/>
      </c>
      <c r="Z104">
        <f t="shared" si="10"/>
        <v>5</v>
      </c>
      <c r="AA104" t="str">
        <f t="shared" si="11"/>
        <v/>
      </c>
      <c r="AB104">
        <f>IFERROR(VLOOKUP(AA104,Sheet1!$G$1:$H$4,2,FALSE),5)</f>
        <v>5</v>
      </c>
    </row>
    <row r="105" spans="2:28" x14ac:dyDescent="0.2">
      <c r="B105" s="11">
        <v>92</v>
      </c>
      <c r="C105" s="12"/>
      <c r="D105" s="12"/>
      <c r="E105" s="12"/>
      <c r="F105" s="12"/>
      <c r="G105" s="12"/>
      <c r="H105" s="12"/>
      <c r="I105" s="12"/>
      <c r="J105" s="13"/>
      <c r="K105" s="12"/>
      <c r="L105" s="12"/>
      <c r="M105" s="12"/>
      <c r="N105" s="24"/>
      <c r="P105">
        <v>11</v>
      </c>
      <c r="Q105">
        <f>IF(COUNTA(C105,#REF!,#REF!,D105,E105,F105,H105,I105,J105,K105,M105)&gt;0,COUNTA(C105,#REF!,#REF!,D105,E105,F105,H105,I105,J105,K105,M105),11)</f>
        <v>2</v>
      </c>
      <c r="S105" t="str">
        <f t="shared" si="6"/>
        <v/>
      </c>
      <c r="T105" t="str">
        <f>IFERROR(VLOOKUP(S105,Sheet1!$A$1:$B$7,2,FALSE),"")</f>
        <v/>
      </c>
      <c r="U105" t="str">
        <f t="shared" si="7"/>
        <v/>
      </c>
      <c r="V105">
        <f>IFERROR(VLOOKUP(U105,Sheet1!$C$1:$D$21,2,FALSE),5)</f>
        <v>5</v>
      </c>
      <c r="W105" t="str">
        <f t="shared" si="8"/>
        <v/>
      </c>
      <c r="X105" t="str">
        <f>IFERROR(VLOOKUP(W105,Sheet1!$E$1:$F$20,2,FALSE),"")</f>
        <v/>
      </c>
      <c r="Y105" t="str">
        <f t="shared" si="9"/>
        <v/>
      </c>
      <c r="Z105">
        <f t="shared" si="10"/>
        <v>5</v>
      </c>
      <c r="AA105" t="str">
        <f t="shared" si="11"/>
        <v/>
      </c>
      <c r="AB105">
        <f>IFERROR(VLOOKUP(AA105,Sheet1!$G$1:$H$4,2,FALSE),5)</f>
        <v>5</v>
      </c>
    </row>
    <row r="106" spans="2:28" x14ac:dyDescent="0.2">
      <c r="B106" s="11">
        <v>93</v>
      </c>
      <c r="C106" s="12"/>
      <c r="D106" s="12"/>
      <c r="E106" s="12"/>
      <c r="F106" s="12"/>
      <c r="G106" s="12"/>
      <c r="H106" s="12"/>
      <c r="I106" s="12"/>
      <c r="J106" s="13"/>
      <c r="K106" s="12"/>
      <c r="L106" s="12"/>
      <c r="M106" s="12"/>
      <c r="N106" s="24"/>
      <c r="P106">
        <v>11</v>
      </c>
      <c r="Q106">
        <f>IF(COUNTA(C106,#REF!,#REF!,D106,E106,F106,H106,I106,J106,K106,M106)&gt;0,COUNTA(C106,#REF!,#REF!,D106,E106,F106,H106,I106,J106,K106,M106),11)</f>
        <v>2</v>
      </c>
      <c r="S106" t="str">
        <f t="shared" si="6"/>
        <v/>
      </c>
      <c r="T106" t="str">
        <f>IFERROR(VLOOKUP(S106,Sheet1!$A$1:$B$7,2,FALSE),"")</f>
        <v/>
      </c>
      <c r="U106" t="str">
        <f t="shared" si="7"/>
        <v/>
      </c>
      <c r="V106">
        <f>IFERROR(VLOOKUP(U106,Sheet1!$C$1:$D$21,2,FALSE),5)</f>
        <v>5</v>
      </c>
      <c r="W106" t="str">
        <f t="shared" si="8"/>
        <v/>
      </c>
      <c r="X106" t="str">
        <f>IFERROR(VLOOKUP(W106,Sheet1!$E$1:$F$20,2,FALSE),"")</f>
        <v/>
      </c>
      <c r="Y106" t="str">
        <f t="shared" si="9"/>
        <v/>
      </c>
      <c r="Z106">
        <f t="shared" si="10"/>
        <v>5</v>
      </c>
      <c r="AA106" t="str">
        <f t="shared" si="11"/>
        <v/>
      </c>
      <c r="AB106">
        <f>IFERROR(VLOOKUP(AA106,Sheet1!$G$1:$H$4,2,FALSE),5)</f>
        <v>5</v>
      </c>
    </row>
    <row r="107" spans="2:28" x14ac:dyDescent="0.2">
      <c r="B107" s="11">
        <v>94</v>
      </c>
      <c r="C107" s="12"/>
      <c r="D107" s="12"/>
      <c r="E107" s="12"/>
      <c r="F107" s="12"/>
      <c r="G107" s="12"/>
      <c r="H107" s="12"/>
      <c r="I107" s="12"/>
      <c r="J107" s="13"/>
      <c r="K107" s="12"/>
      <c r="L107" s="12"/>
      <c r="M107" s="12"/>
      <c r="N107" s="24"/>
      <c r="P107">
        <v>11</v>
      </c>
      <c r="Q107">
        <f>IF(COUNTA(C107,#REF!,#REF!,D107,E107,F107,H107,I107,J107,K107,M107)&gt;0,COUNTA(C107,#REF!,#REF!,D107,E107,F107,H107,I107,J107,K107,M107),11)</f>
        <v>2</v>
      </c>
      <c r="S107" t="str">
        <f t="shared" si="6"/>
        <v/>
      </c>
      <c r="T107" t="str">
        <f>IFERROR(VLOOKUP(S107,Sheet1!$A$1:$B$7,2,FALSE),"")</f>
        <v/>
      </c>
      <c r="U107" t="str">
        <f t="shared" si="7"/>
        <v/>
      </c>
      <c r="V107">
        <f>IFERROR(VLOOKUP(U107,Sheet1!$C$1:$D$21,2,FALSE),5)</f>
        <v>5</v>
      </c>
      <c r="W107" t="str">
        <f t="shared" si="8"/>
        <v/>
      </c>
      <c r="X107" t="str">
        <f>IFERROR(VLOOKUP(W107,Sheet1!$E$1:$F$20,2,FALSE),"")</f>
        <v/>
      </c>
      <c r="Y107" t="str">
        <f t="shared" si="9"/>
        <v/>
      </c>
      <c r="Z107">
        <f t="shared" si="10"/>
        <v>5</v>
      </c>
      <c r="AA107" t="str">
        <f t="shared" si="11"/>
        <v/>
      </c>
      <c r="AB107">
        <f>IFERROR(VLOOKUP(AA107,Sheet1!$G$1:$H$4,2,FALSE),5)</f>
        <v>5</v>
      </c>
    </row>
    <row r="108" spans="2:28" x14ac:dyDescent="0.2">
      <c r="B108" s="11">
        <v>95</v>
      </c>
      <c r="C108" s="12"/>
      <c r="D108" s="12"/>
      <c r="E108" s="12"/>
      <c r="F108" s="12"/>
      <c r="G108" s="12"/>
      <c r="H108" s="12"/>
      <c r="I108" s="12"/>
      <c r="J108" s="13"/>
      <c r="K108" s="12"/>
      <c r="L108" s="12"/>
      <c r="M108" s="12"/>
      <c r="N108" s="24"/>
      <c r="P108">
        <v>11</v>
      </c>
      <c r="Q108">
        <f>IF(COUNTA(C108,#REF!,#REF!,D108,E108,F108,H108,I108,J108,K108,M108)&gt;0,COUNTA(C108,#REF!,#REF!,D108,E108,F108,H108,I108,J108,K108,M108),11)</f>
        <v>2</v>
      </c>
      <c r="S108" t="str">
        <f t="shared" si="6"/>
        <v/>
      </c>
      <c r="T108" t="str">
        <f>IFERROR(VLOOKUP(S108,Sheet1!$A$1:$B$7,2,FALSE),"")</f>
        <v/>
      </c>
      <c r="U108" t="str">
        <f t="shared" si="7"/>
        <v/>
      </c>
      <c r="V108">
        <f>IFERROR(VLOOKUP(U108,Sheet1!$C$1:$D$21,2,FALSE),5)</f>
        <v>5</v>
      </c>
      <c r="W108" t="str">
        <f t="shared" si="8"/>
        <v/>
      </c>
      <c r="X108" t="str">
        <f>IFERROR(VLOOKUP(W108,Sheet1!$E$1:$F$20,2,FALSE),"")</f>
        <v/>
      </c>
      <c r="Y108" t="str">
        <f t="shared" si="9"/>
        <v/>
      </c>
      <c r="Z108">
        <f t="shared" si="10"/>
        <v>5</v>
      </c>
      <c r="AA108" t="str">
        <f t="shared" si="11"/>
        <v/>
      </c>
      <c r="AB108">
        <f>IFERROR(VLOOKUP(AA108,Sheet1!$G$1:$H$4,2,FALSE),5)</f>
        <v>5</v>
      </c>
    </row>
    <row r="109" spans="2:28" x14ac:dyDescent="0.2">
      <c r="B109" s="11">
        <v>96</v>
      </c>
      <c r="C109" s="12"/>
      <c r="D109" s="12"/>
      <c r="E109" s="12"/>
      <c r="F109" s="12"/>
      <c r="G109" s="12"/>
      <c r="H109" s="12"/>
      <c r="I109" s="12"/>
      <c r="J109" s="13"/>
      <c r="K109" s="12"/>
      <c r="L109" s="12"/>
      <c r="M109" s="12"/>
      <c r="N109" s="24"/>
      <c r="P109">
        <v>11</v>
      </c>
      <c r="Q109">
        <f>IF(COUNTA(C109,#REF!,#REF!,D109,E109,F109,H109,I109,J109,K109,M109)&gt;0,COUNTA(C109,#REF!,#REF!,D109,E109,F109,H109,I109,J109,K109,M109),11)</f>
        <v>2</v>
      </c>
      <c r="S109" t="str">
        <f t="shared" si="6"/>
        <v/>
      </c>
      <c r="T109" t="str">
        <f>IFERROR(VLOOKUP(S109,Sheet1!$A$1:$B$7,2,FALSE),"")</f>
        <v/>
      </c>
      <c r="U109" t="str">
        <f t="shared" si="7"/>
        <v/>
      </c>
      <c r="V109">
        <f>IFERROR(VLOOKUP(U109,Sheet1!$C$1:$D$21,2,FALSE),5)</f>
        <v>5</v>
      </c>
      <c r="W109" t="str">
        <f t="shared" si="8"/>
        <v/>
      </c>
      <c r="X109" t="str">
        <f>IFERROR(VLOOKUP(W109,Sheet1!$E$1:$F$20,2,FALSE),"")</f>
        <v/>
      </c>
      <c r="Y109" t="str">
        <f t="shared" si="9"/>
        <v/>
      </c>
      <c r="Z109">
        <f t="shared" si="10"/>
        <v>5</v>
      </c>
      <c r="AA109" t="str">
        <f t="shared" si="11"/>
        <v/>
      </c>
      <c r="AB109">
        <f>IFERROR(VLOOKUP(AA109,Sheet1!$G$1:$H$4,2,FALSE),5)</f>
        <v>5</v>
      </c>
    </row>
    <row r="110" spans="2:28" x14ac:dyDescent="0.2">
      <c r="B110" s="11">
        <v>97</v>
      </c>
      <c r="C110" s="12"/>
      <c r="D110" s="12"/>
      <c r="E110" s="12"/>
      <c r="F110" s="12"/>
      <c r="G110" s="12"/>
      <c r="H110" s="12"/>
      <c r="I110" s="12"/>
      <c r="J110" s="13"/>
      <c r="K110" s="12"/>
      <c r="L110" s="12"/>
      <c r="M110" s="12"/>
      <c r="N110" s="24"/>
      <c r="P110">
        <v>11</v>
      </c>
      <c r="Q110">
        <f>IF(COUNTA(C110,#REF!,#REF!,D110,E110,F110,H110,I110,J110,K110,M110)&gt;0,COUNTA(C110,#REF!,#REF!,D110,E110,F110,H110,I110,J110,K110,M110),11)</f>
        <v>2</v>
      </c>
      <c r="S110" t="str">
        <f t="shared" si="6"/>
        <v/>
      </c>
      <c r="T110" t="str">
        <f>IFERROR(VLOOKUP(S110,Sheet1!$A$1:$B$7,2,FALSE),"")</f>
        <v/>
      </c>
      <c r="U110" t="str">
        <f t="shared" si="7"/>
        <v/>
      </c>
      <c r="V110">
        <f>IFERROR(VLOOKUP(U110,Sheet1!$C$1:$D$21,2,FALSE),5)</f>
        <v>5</v>
      </c>
      <c r="W110" t="str">
        <f t="shared" si="8"/>
        <v/>
      </c>
      <c r="X110" t="str">
        <f>IFERROR(VLOOKUP(W110,Sheet1!$E$1:$F$20,2,FALSE),"")</f>
        <v/>
      </c>
      <c r="Y110" t="str">
        <f t="shared" si="9"/>
        <v/>
      </c>
      <c r="Z110">
        <f t="shared" si="10"/>
        <v>5</v>
      </c>
      <c r="AA110" t="str">
        <f t="shared" si="11"/>
        <v/>
      </c>
      <c r="AB110">
        <f>IFERROR(VLOOKUP(AA110,Sheet1!$G$1:$H$4,2,FALSE),5)</f>
        <v>5</v>
      </c>
    </row>
    <row r="111" spans="2:28" x14ac:dyDescent="0.2">
      <c r="B111" s="11">
        <v>98</v>
      </c>
      <c r="C111" s="12"/>
      <c r="D111" s="12"/>
      <c r="E111" s="12"/>
      <c r="F111" s="12"/>
      <c r="G111" s="12"/>
      <c r="H111" s="12"/>
      <c r="I111" s="12"/>
      <c r="J111" s="13"/>
      <c r="K111" s="12"/>
      <c r="L111" s="12"/>
      <c r="M111" s="12"/>
      <c r="N111" s="24"/>
      <c r="P111">
        <v>11</v>
      </c>
      <c r="Q111">
        <f>IF(COUNTA(C111,#REF!,#REF!,D111,E111,F111,H111,I111,J111,K111,M111)&gt;0,COUNTA(C111,#REF!,#REF!,D111,E111,F111,H111,I111,J111,K111,M111),11)</f>
        <v>2</v>
      </c>
      <c r="S111" t="str">
        <f t="shared" si="6"/>
        <v/>
      </c>
      <c r="T111" t="str">
        <f>IFERROR(VLOOKUP(S111,Sheet1!$A$1:$B$7,2,FALSE),"")</f>
        <v/>
      </c>
      <c r="U111" t="str">
        <f t="shared" si="7"/>
        <v/>
      </c>
      <c r="V111">
        <f>IFERROR(VLOOKUP(U111,Sheet1!$C$1:$D$21,2,FALSE),5)</f>
        <v>5</v>
      </c>
      <c r="W111" t="str">
        <f t="shared" si="8"/>
        <v/>
      </c>
      <c r="X111" t="str">
        <f>IFERROR(VLOOKUP(W111,Sheet1!$E$1:$F$20,2,FALSE),"")</f>
        <v/>
      </c>
      <c r="Y111" t="str">
        <f t="shared" si="9"/>
        <v/>
      </c>
      <c r="Z111">
        <f t="shared" si="10"/>
        <v>5</v>
      </c>
      <c r="AA111" t="str">
        <f t="shared" si="11"/>
        <v/>
      </c>
      <c r="AB111">
        <f>IFERROR(VLOOKUP(AA111,Sheet1!$G$1:$H$4,2,FALSE),5)</f>
        <v>5</v>
      </c>
    </row>
    <row r="112" spans="2:28" x14ac:dyDescent="0.2">
      <c r="B112" s="11">
        <v>99</v>
      </c>
      <c r="C112" s="12"/>
      <c r="D112" s="12"/>
      <c r="E112" s="12"/>
      <c r="F112" s="12"/>
      <c r="G112" s="12"/>
      <c r="H112" s="12"/>
      <c r="I112" s="12"/>
      <c r="J112" s="13"/>
      <c r="K112" s="12"/>
      <c r="L112" s="12"/>
      <c r="M112" s="12"/>
      <c r="N112" s="24"/>
      <c r="P112">
        <v>11</v>
      </c>
      <c r="Q112">
        <f>IF(COUNTA(C112,#REF!,#REF!,D112,E112,F112,H112,I112,J112,K112,M112)&gt;0,COUNTA(C112,#REF!,#REF!,D112,E112,F112,H112,I112,J112,K112,M112),11)</f>
        <v>2</v>
      </c>
      <c r="S112" t="str">
        <f t="shared" si="6"/>
        <v/>
      </c>
      <c r="T112" t="str">
        <f>IFERROR(VLOOKUP(S112,Sheet1!$A$1:$B$7,2,FALSE),"")</f>
        <v/>
      </c>
      <c r="U112" t="str">
        <f t="shared" si="7"/>
        <v/>
      </c>
      <c r="V112">
        <f>IFERROR(VLOOKUP(U112,Sheet1!$C$1:$D$21,2,FALSE),5)</f>
        <v>5</v>
      </c>
      <c r="W112" t="str">
        <f t="shared" si="8"/>
        <v/>
      </c>
      <c r="X112" t="str">
        <f>IFERROR(VLOOKUP(W112,Sheet1!$E$1:$F$20,2,FALSE),"")</f>
        <v/>
      </c>
      <c r="Y112" t="str">
        <f t="shared" si="9"/>
        <v/>
      </c>
      <c r="Z112">
        <f t="shared" si="10"/>
        <v>5</v>
      </c>
      <c r="AA112" t="str">
        <f t="shared" si="11"/>
        <v/>
      </c>
      <c r="AB112">
        <f>IFERROR(VLOOKUP(AA112,Sheet1!$G$1:$H$4,2,FALSE),5)</f>
        <v>5</v>
      </c>
    </row>
    <row r="113" x14ac:dyDescent="0.2"/>
    <row r="114" x14ac:dyDescent="0.2"/>
  </sheetData>
  <sheetProtection algorithmName="SHA-512" hashValue="SqNrSzhevz7xZu1aX0/xtLafT7sbZN0BqN1iVsR9s2QjWPr4X5GoUMQKoSWNfI1kEBd26/RrsMVR79lm5lITSQ==" saltValue="NIQT3TxvYcHH5tp+ZAlyzQ==" spinCount="100000" sheet="1" insertRows="0" selectLockedCells="1"/>
  <mergeCells count="6">
    <mergeCell ref="H12:M12"/>
    <mergeCell ref="D12:F12"/>
    <mergeCell ref="L9:N9"/>
    <mergeCell ref="D3:J8"/>
    <mergeCell ref="C9:D9"/>
    <mergeCell ref="C10:D10"/>
  </mergeCells>
  <conditionalFormatting sqref="E9:G10">
    <cfRule type="containsText" dxfId="2" priority="1" operator="containsText" text="*">
      <formula>NOT(ISERROR(SEARCH("*",E9)))</formula>
    </cfRule>
  </conditionalFormatting>
  <conditionalFormatting sqref="C14:I112">
    <cfRule type="expression" dxfId="1" priority="51">
      <formula>AND(C14="",COUNTA($C14:$D14,$E14:$M14)&gt;0)</formula>
    </cfRule>
  </conditionalFormatting>
  <conditionalFormatting sqref="J14:K112 M14:M112">
    <cfRule type="expression" dxfId="0" priority="57">
      <formula>AND(J14="",COUNTA($C14:$D14,$F14:$L14)&gt;0)</formula>
    </cfRule>
  </conditionalFormatting>
  <dataValidations count="4">
    <dataValidation type="date" errorStyle="warning" allowBlank="1" showInputMessage="1" showErrorMessage="1" error="Please check this date of birth. Your input has indicated the trainee is either under 14 or over 80 years old." sqref="J14:J112" xr:uid="{00000000-0002-0000-0200-000000000000}">
      <formula1>TODAY()-29220</formula1>
      <formula2>TODAY()-5113</formula2>
    </dataValidation>
    <dataValidation type="date" errorStyle="warning" allowBlank="1" showInputMessage="1" showErrorMessage="1" error="Please check this date entry." sqref="M14:M112" xr:uid="{00000000-0002-0000-0200-000001000000}">
      <formula1>J14+5113</formula1>
      <formula2>TODAY()</formula2>
    </dataValidation>
    <dataValidation type="date" errorStyle="warning" allowBlank="1" showInputMessage="1" showErrorMessage="1" errorTitle="Invalid entry" error="Please enter a date in the following format: dd/mm/yyyy" sqref="D14:E112 G14:G112" xr:uid="{00000000-0002-0000-0200-000002000000}">
      <formula1>1</formula1>
      <formula2>109664</formula2>
    </dataValidation>
    <dataValidation type="whole" allowBlank="1" showInputMessage="1" showErrorMessage="1" errorTitle="Invalid entry" error="Please enter a number up to a maximum of 35." sqref="F14:F112" xr:uid="{00000000-0002-0000-0200-000003000000}">
      <formula1>0</formula1>
      <formula2>35</formula2>
    </dataValidation>
  </dataValidations>
  <pageMargins left="0.25" right="0.25" top="0.75" bottom="0.75" header="0.3" footer="0.3"/>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M26"/>
  <sheetViews>
    <sheetView workbookViewId="0">
      <selection activeCell="F20" sqref="F20"/>
    </sheetView>
  </sheetViews>
  <sheetFormatPr defaultRowHeight="14.25" x14ac:dyDescent="0.2"/>
  <sheetData>
    <row r="1" spans="1:13" x14ac:dyDescent="0.2">
      <c r="A1" t="s">
        <v>26</v>
      </c>
      <c r="B1">
        <v>5</v>
      </c>
      <c r="C1" t="s">
        <v>40</v>
      </c>
      <c r="D1">
        <v>0</v>
      </c>
      <c r="E1" t="s">
        <v>40</v>
      </c>
      <c r="F1">
        <v>0</v>
      </c>
      <c r="G1" t="s">
        <v>40</v>
      </c>
      <c r="H1">
        <v>1</v>
      </c>
    </row>
    <row r="2" spans="1:13" x14ac:dyDescent="0.2">
      <c r="A2" t="s">
        <v>27</v>
      </c>
      <c r="B2">
        <v>5</v>
      </c>
      <c r="C2" t="s">
        <v>41</v>
      </c>
      <c r="D2">
        <v>0</v>
      </c>
      <c r="E2" t="s">
        <v>41</v>
      </c>
      <c r="F2">
        <v>0</v>
      </c>
      <c r="G2" t="s">
        <v>41</v>
      </c>
      <c r="H2">
        <v>1</v>
      </c>
    </row>
    <row r="3" spans="1:13" x14ac:dyDescent="0.2">
      <c r="A3" t="s">
        <v>28</v>
      </c>
      <c r="B3">
        <v>5</v>
      </c>
      <c r="C3" t="s">
        <v>42</v>
      </c>
      <c r="D3">
        <v>0</v>
      </c>
      <c r="E3" t="s">
        <v>42</v>
      </c>
      <c r="F3">
        <v>0</v>
      </c>
      <c r="G3" t="s">
        <v>42</v>
      </c>
      <c r="H3">
        <v>1</v>
      </c>
    </row>
    <row r="4" spans="1:13" x14ac:dyDescent="0.2">
      <c r="A4" t="s">
        <v>29</v>
      </c>
      <c r="B4">
        <v>5</v>
      </c>
      <c r="C4" t="s">
        <v>43</v>
      </c>
      <c r="D4">
        <v>0</v>
      </c>
      <c r="E4" t="s">
        <v>43</v>
      </c>
      <c r="F4">
        <v>0</v>
      </c>
      <c r="G4" t="s">
        <v>33</v>
      </c>
      <c r="H4">
        <v>1</v>
      </c>
    </row>
    <row r="5" spans="1:13" x14ac:dyDescent="0.2">
      <c r="A5" t="s">
        <v>30</v>
      </c>
      <c r="B5">
        <v>5</v>
      </c>
      <c r="C5" t="s">
        <v>34</v>
      </c>
      <c r="D5">
        <v>0</v>
      </c>
      <c r="E5" t="s">
        <v>34</v>
      </c>
      <c r="F5">
        <v>0</v>
      </c>
    </row>
    <row r="6" spans="1:13" x14ac:dyDescent="0.2">
      <c r="A6" t="s">
        <v>31</v>
      </c>
      <c r="B6">
        <v>5</v>
      </c>
      <c r="C6" t="s">
        <v>44</v>
      </c>
      <c r="D6">
        <v>0</v>
      </c>
      <c r="E6" t="s">
        <v>44</v>
      </c>
      <c r="F6">
        <v>0</v>
      </c>
    </row>
    <row r="7" spans="1:13" x14ac:dyDescent="0.2">
      <c r="A7" t="s">
        <v>32</v>
      </c>
      <c r="B7">
        <v>5</v>
      </c>
      <c r="C7" t="s">
        <v>45</v>
      </c>
      <c r="D7">
        <v>0</v>
      </c>
      <c r="E7" t="s">
        <v>45</v>
      </c>
      <c r="F7">
        <v>0</v>
      </c>
    </row>
    <row r="8" spans="1:13" x14ac:dyDescent="0.2">
      <c r="C8" t="s">
        <v>46</v>
      </c>
      <c r="D8">
        <v>0</v>
      </c>
      <c r="E8" t="s">
        <v>46</v>
      </c>
      <c r="F8">
        <v>0</v>
      </c>
    </row>
    <row r="9" spans="1:13" x14ac:dyDescent="0.2">
      <c r="C9" t="s">
        <v>47</v>
      </c>
      <c r="D9">
        <v>0</v>
      </c>
      <c r="E9" t="s">
        <v>47</v>
      </c>
      <c r="F9">
        <v>0</v>
      </c>
    </row>
    <row r="10" spans="1:13" x14ac:dyDescent="0.2">
      <c r="C10" t="s">
        <v>48</v>
      </c>
      <c r="D10">
        <v>0</v>
      </c>
      <c r="E10" t="s">
        <v>48</v>
      </c>
      <c r="F10">
        <v>0</v>
      </c>
    </row>
    <row r="11" spans="1:13" x14ac:dyDescent="0.2">
      <c r="C11" t="s">
        <v>49</v>
      </c>
      <c r="D11">
        <v>0</v>
      </c>
      <c r="E11" t="s">
        <v>49</v>
      </c>
      <c r="F11">
        <v>0</v>
      </c>
      <c r="L11" t="s">
        <v>33</v>
      </c>
      <c r="M11" t="s">
        <v>33</v>
      </c>
    </row>
    <row r="12" spans="1:13" x14ac:dyDescent="0.2">
      <c r="C12" t="s">
        <v>50</v>
      </c>
      <c r="D12">
        <v>0</v>
      </c>
      <c r="E12" t="s">
        <v>50</v>
      </c>
      <c r="F12">
        <v>0</v>
      </c>
      <c r="L12" t="s">
        <v>34</v>
      </c>
      <c r="M12" t="s">
        <v>34</v>
      </c>
    </row>
    <row r="13" spans="1:13" x14ac:dyDescent="0.2">
      <c r="C13" t="s">
        <v>39</v>
      </c>
      <c r="D13">
        <v>0</v>
      </c>
      <c r="E13" t="s">
        <v>51</v>
      </c>
      <c r="F13">
        <v>0</v>
      </c>
      <c r="L13" t="s">
        <v>35</v>
      </c>
      <c r="M13" t="s">
        <v>35</v>
      </c>
    </row>
    <row r="14" spans="1:13" x14ac:dyDescent="0.2">
      <c r="C14" t="s">
        <v>51</v>
      </c>
      <c r="D14">
        <v>0</v>
      </c>
      <c r="E14" t="s">
        <v>52</v>
      </c>
      <c r="F14">
        <v>0</v>
      </c>
      <c r="L14" t="s">
        <v>36</v>
      </c>
      <c r="M14" t="s">
        <v>36</v>
      </c>
    </row>
    <row r="15" spans="1:13" x14ac:dyDescent="0.2">
      <c r="C15" t="s">
        <v>52</v>
      </c>
      <c r="D15">
        <v>0</v>
      </c>
      <c r="E15" t="s">
        <v>53</v>
      </c>
      <c r="F15">
        <v>0</v>
      </c>
      <c r="L15" t="s">
        <v>37</v>
      </c>
      <c r="M15" t="s">
        <v>37</v>
      </c>
    </row>
    <row r="16" spans="1:13" x14ac:dyDescent="0.2">
      <c r="C16" t="s">
        <v>53</v>
      </c>
      <c r="D16">
        <v>0</v>
      </c>
      <c r="E16" s="26" t="s">
        <v>54</v>
      </c>
      <c r="F16">
        <v>0</v>
      </c>
      <c r="L16" t="s">
        <v>38</v>
      </c>
      <c r="M16" t="s">
        <v>38</v>
      </c>
    </row>
    <row r="17" spans="3:13" x14ac:dyDescent="0.2">
      <c r="C17" s="26" t="s">
        <v>54</v>
      </c>
      <c r="D17">
        <v>0</v>
      </c>
      <c r="E17" s="26" t="s">
        <v>55</v>
      </c>
      <c r="F17">
        <v>0</v>
      </c>
      <c r="M17" t="s">
        <v>39</v>
      </c>
    </row>
    <row r="18" spans="3:13" x14ac:dyDescent="0.2">
      <c r="C18" s="26" t="s">
        <v>55</v>
      </c>
      <c r="D18">
        <v>0</v>
      </c>
      <c r="E18" s="26" t="s">
        <v>56</v>
      </c>
      <c r="F18">
        <v>0</v>
      </c>
    </row>
    <row r="19" spans="3:13" x14ac:dyDescent="0.2">
      <c r="C19" s="26" t="s">
        <v>56</v>
      </c>
      <c r="D19">
        <v>0</v>
      </c>
      <c r="E19" s="26" t="s">
        <v>57</v>
      </c>
      <c r="F19">
        <v>0</v>
      </c>
    </row>
    <row r="20" spans="3:13" x14ac:dyDescent="0.2">
      <c r="C20" s="26" t="s">
        <v>57</v>
      </c>
      <c r="D20">
        <v>0</v>
      </c>
      <c r="E20" s="26" t="s">
        <v>58</v>
      </c>
      <c r="F20">
        <v>0</v>
      </c>
    </row>
    <row r="21" spans="3:13" x14ac:dyDescent="0.2">
      <c r="C21" s="26" t="s">
        <v>58</v>
      </c>
      <c r="D21">
        <v>0</v>
      </c>
    </row>
    <row r="22" spans="3:13" x14ac:dyDescent="0.2">
      <c r="C22" s="26"/>
    </row>
    <row r="23" spans="3:13" x14ac:dyDescent="0.2">
      <c r="C23" s="26"/>
    </row>
    <row r="24" spans="3:13" x14ac:dyDescent="0.2">
      <c r="C24" s="26"/>
    </row>
    <row r="25" spans="3:13" x14ac:dyDescent="0.2">
      <c r="C25" s="26"/>
    </row>
    <row r="26" spans="3:13" x14ac:dyDescent="0.2">
      <c r="C26"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792F2C47A49F4F9592611DF7E10508" ma:contentTypeVersion="11" ma:contentTypeDescription="Create a new document." ma:contentTypeScope="" ma:versionID="71d285bcacbcc14c68792b24886c722a">
  <xsd:schema xmlns:xsd="http://www.w3.org/2001/XMLSchema" xmlns:xs="http://www.w3.org/2001/XMLSchema" xmlns:p="http://schemas.microsoft.com/office/2006/metadata/properties" xmlns:ns1="http://schemas.microsoft.com/sharepoint/v3" xmlns:ns3="4be41af4-e180-4d3b-a652-a179feb3d622" targetNamespace="http://schemas.microsoft.com/office/2006/metadata/properties" ma:root="true" ma:fieldsID="ad04394dd558d5251f1de7d952856531" ns1:_="" ns3:_="">
    <xsd:import namespace="http://schemas.microsoft.com/sharepoint/v3"/>
    <xsd:import namespace="4be41af4-e180-4d3b-a652-a179feb3d6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41af4-e180-4d3b-a652-a179feb3d6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5E44D-CE86-4D05-B1D8-D1944A49405B}">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53DC931-DF3C-4FBD-AD4A-8029451297B8}">
  <ds:schemaRefs>
    <ds:schemaRef ds:uri="http://schemas.microsoft.com/sharepoint/v3/contenttype/forms"/>
  </ds:schemaRefs>
</ds:datastoreItem>
</file>

<file path=customXml/itemProps3.xml><?xml version="1.0" encoding="utf-8"?>
<ds:datastoreItem xmlns:ds="http://schemas.openxmlformats.org/officeDocument/2006/customXml" ds:itemID="{A7F45321-4A17-4A0B-A908-3B41F6E4F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be41af4-e180-4d3b-a652-a179feb3d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HOME</vt:lpstr>
      <vt:lpstr>Employer Details</vt:lpstr>
      <vt:lpstr>Training Details</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2020-03-30T08:19:42Z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0x01010092792F2C47A49F4F9592611DF7E10508</vt:lpwstr>
  </property>
</Properties>
</file>